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xl/calcChain.xml" ContentType="application/vnd.openxmlformats-officedocument.spreadsheetml.calcChain+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regionmidtjylland-my.sharepoint.com/personal/labape_onerm_dk/Documents/LKT dokumenter til hjemmeside/3. KOL/Læringsseminarer/Læringsseminar 1/"/>
    </mc:Choice>
  </mc:AlternateContent>
  <xr:revisionPtr revIDLastSave="0" documentId="8_{44510794-8B37-4461-905E-394687272AE8}" xr6:coauthVersionLast="47" xr6:coauthVersionMax="47" xr10:uidLastSave="{00000000-0000-0000-0000-000000000000}"/>
  <bookViews>
    <workbookView xWindow="-120" yWindow="-120" windowWidth="29040" windowHeight="15720" tabRatio="647" xr2:uid="{00000000-000D-0000-FFFF-FFFF00000000}"/>
  </bookViews>
  <sheets>
    <sheet name="Vejledning" sheetId="7" r:id="rId1"/>
    <sheet name="1 Definitioner" sheetId="8" r:id="rId2"/>
    <sheet name="2 Forbedringsteamet" sheetId="1" r:id="rId3"/>
    <sheet name="3 Klinisk mikrosystem" sheetId="2" r:id="rId4"/>
    <sheet name="4 Forbedringsstøtte" sheetId="3" r:id="rId5"/>
    <sheet name="5 Organisation" sheetId="4" r:id="rId6"/>
    <sheet name="6 Omgivelser" sheetId="5" r:id="rId7"/>
    <sheet name="7 Andet" sheetId="9" r:id="rId8"/>
    <sheet name="8 Total" sheetId="11" r:id="rId9"/>
    <sheet name="Referencer" sheetId="10" r:id="rId10"/>
  </sheets>
  <definedNames>
    <definedName name="_ENREF_18" localSheetId="9">Referencer!$A$6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1" i="4" l="1"/>
  <c r="B24" i="11"/>
  <c r="L3" i="3"/>
  <c r="B9" i="11"/>
  <c r="L5" i="4"/>
  <c r="B6" i="11"/>
  <c r="L3" i="9"/>
  <c r="B25" i="11"/>
  <c r="L4" i="5"/>
  <c r="B3" i="11"/>
  <c r="L3" i="5"/>
  <c r="B2" i="11"/>
  <c r="L10" i="4"/>
  <c r="L9" i="4"/>
  <c r="L8" i="4"/>
  <c r="L7" i="4"/>
  <c r="L6" i="4"/>
  <c r="B7" i="11"/>
  <c r="L4" i="4"/>
  <c r="B5" i="11"/>
  <c r="L3" i="4"/>
  <c r="B4" i="11"/>
  <c r="L4" i="3"/>
  <c r="B10" i="11"/>
  <c r="L6" i="2"/>
  <c r="B21" i="11"/>
  <c r="L5" i="2"/>
  <c r="B22" i="11"/>
  <c r="L4" i="2"/>
  <c r="B23" i="11"/>
  <c r="L3" i="2"/>
  <c r="B20" i="11"/>
  <c r="L19" i="1"/>
  <c r="B19" i="11"/>
  <c r="L18" i="1"/>
  <c r="B16" i="11"/>
  <c r="L17" i="1"/>
  <c r="L16" i="1"/>
  <c r="L15" i="1"/>
  <c r="L14" i="1"/>
  <c r="L13" i="1"/>
  <c r="L12" i="1"/>
  <c r="L11" i="1"/>
  <c r="L10" i="1"/>
  <c r="L9" i="1"/>
  <c r="L8" i="1"/>
  <c r="L7" i="1"/>
  <c r="B11" i="11"/>
  <c r="L6" i="1"/>
  <c r="B13" i="11"/>
  <c r="L5" i="1"/>
  <c r="B17" i="11"/>
  <c r="L4" i="1"/>
  <c r="B12" i="11"/>
  <c r="L3" i="1"/>
  <c r="B18" i="11"/>
  <c r="M7" i="4"/>
  <c r="B8" i="11"/>
  <c r="M13" i="1"/>
  <c r="B15" i="11"/>
  <c r="M8" i="1"/>
  <c r="B14" i="11"/>
  <c r="B27" i="11"/>
</calcChain>
</file>

<file path=xl/sharedStrings.xml><?xml version="1.0" encoding="utf-8"?>
<sst xmlns="http://schemas.openxmlformats.org/spreadsheetml/2006/main" count="219" uniqueCount="156">
  <si>
    <t xml:space="preserve">The Model for Understanding Success in Quality (MUSIQ) </t>
  </si>
  <si>
    <t>VEJLEDNING</t>
  </si>
  <si>
    <t>Dette er et værktøj, som er designet til at hjælpe jer med at vurdere forskellige aspekter i relation til jeres lokale kontekst, der kan påvirke, om jeres kvalitetsforbedringsprojekt bliver vellykket.
Vi har identificeret en række kontekstafhængige faktorer på flere niveauer i sundhedsvæsnet, som efter vores overbevisning har indflydelse på en vellykket implementering af kvalitetsforbedringer. 
Dette Excel regneark har otte faneblade. 
Faneblad "Definitioner" indeholder de begreber, som I vil støde på i værktøjet. Vi anbefaler, at I gennemgår denne side, så er I er bekendt med de begreber, der vil blive anvendt. 
De efterfølgende faneblade indeholder udsagn til vurdering af forskellige aspekter i relation til konteksten på flere niveauer, herunder: 
• Forbedringsteamet
• Det kliniske mikrosystem
• Forbedringsstøtte
• Organisation
• Omgivelser
• Andet
På hvert af disse faneblade er der listet en række udsagn. Angiv i hvilket omfang I er enige eller uenige i de forskellige udsagn ved at indtaste svar (tallet 1-7) i den angivne celle.</t>
  </si>
  <si>
    <t>Eksempel:</t>
  </si>
  <si>
    <t>Udsagn</t>
  </si>
  <si>
    <t>Helt enig</t>
  </si>
  <si>
    <t xml:space="preserve">Hverken enig eller uenig </t>
  </si>
  <si>
    <t>Helt uenig</t>
  </si>
  <si>
    <t>Ved ikke /ikke relevant</t>
  </si>
  <si>
    <t xml:space="preserve">De fleste medlemmer i vores forbedringsteam har tidligere arbejdet med forbedringsprojekter </t>
  </si>
  <si>
    <t>Teammedlemmerne har forskellige faglige baggrunde og erfaringer</t>
  </si>
  <si>
    <t>I dette eksempel har respondenten besvaret det første udsagn med 4 = Hverken enig eller uenig og det næste udsagn med 1 = Helt uenig ved at indtaste tallene i de passende kolonner.
På faneblad "TOTAL" er der udregnet en score for hver kontekstafhængige faktor i MUSIQ. En høj score (max = 7) for en kontekstafhængig faktor indikerer, at konteksten sandsynligvis er støttende inden for dette område.
En lav score (min = 1) indikerer, at dette er et område, som du måske bør rette opmærksomheden mod inden eller undervejs i forbedringsprojektet. Der er ligeledes en samlet score, som indikerer projektets chance for succes.</t>
  </si>
  <si>
    <t>Samlet score</t>
  </si>
  <si>
    <t>Højest mulige MUSIQ score</t>
  </si>
  <si>
    <t>120-168</t>
  </si>
  <si>
    <t xml:space="preserve">Projektet har gode chancer for at blive vellykket </t>
  </si>
  <si>
    <t>80-119</t>
  </si>
  <si>
    <r>
      <t xml:space="preserve">Projektet kan blive vellykket, men der er mulige </t>
    </r>
    <r>
      <rPr>
        <b/>
        <sz val="12"/>
        <rFont val="Calibri"/>
        <family val="2"/>
      </rPr>
      <t>kontekstafhængige</t>
    </r>
    <r>
      <rPr>
        <b/>
        <sz val="12"/>
        <color indexed="17"/>
        <rFont val="Calibri"/>
        <family val="2"/>
      </rPr>
      <t xml:space="preserve"> </t>
    </r>
    <r>
      <rPr>
        <b/>
        <sz val="12"/>
        <color indexed="8"/>
        <rFont val="Calibri"/>
        <family val="2"/>
      </rPr>
      <t xml:space="preserve">barrierer  </t>
    </r>
  </si>
  <si>
    <t>50-79</t>
  </si>
  <si>
    <r>
      <rPr>
        <b/>
        <sz val="12"/>
        <color indexed="8"/>
        <rFont val="Calibri"/>
        <family val="2"/>
      </rPr>
      <t xml:space="preserve">Projektet har alvorlige </t>
    </r>
    <r>
      <rPr>
        <b/>
        <sz val="12"/>
        <rFont val="Calibri"/>
        <family val="2"/>
      </rPr>
      <t>kontekstafhængige</t>
    </r>
    <r>
      <rPr>
        <b/>
        <sz val="12"/>
        <color indexed="8"/>
        <rFont val="Calibri"/>
        <family val="2"/>
      </rPr>
      <t xml:space="preserve"> problemer og har ringe muligheder for at blive vellykket </t>
    </r>
  </si>
  <si>
    <t>25-49</t>
  </si>
  <si>
    <t xml:space="preserve">Projektet bør ikke fortsætte som det er; overvej at udnytte ressourcerne til andre forbedringsaktiviteter </t>
  </si>
  <si>
    <t>Lavest mulige MUSIQ score når alle spørgsmål er besvaret</t>
  </si>
  <si>
    <t>Lavest mulige MUSIQ score (spørgsmål er besvaret med ved ikke eller ikke relevant)</t>
  </si>
  <si>
    <t>HVIS DU ANVENDER MUSIQ EXCEL-BEREGNER:</t>
  </si>
  <si>
    <r>
      <t xml:space="preserve">MUSIQ Excel-beregner udviklet af </t>
    </r>
    <r>
      <rPr>
        <sz val="11"/>
        <color indexed="62"/>
        <rFont val="Inherit"/>
      </rPr>
      <t>Cincinnati Children's Hospital Medical Center</t>
    </r>
    <r>
      <rPr>
        <sz val="10"/>
        <color indexed="23"/>
        <rFont val="Arial"/>
        <family val="2"/>
      </rPr>
      <t xml:space="preserve"> er licenseret under </t>
    </r>
    <r>
      <rPr>
        <sz val="11"/>
        <color indexed="62"/>
        <rFont val="Inherit"/>
      </rPr>
      <t>Creative Commons Attribution-NonCommercial-ShareAlike 3.0 Unported License</t>
    </r>
    <r>
      <rPr>
        <sz val="10"/>
        <color indexed="23"/>
        <rFont val="Arial"/>
        <family val="2"/>
      </rPr>
      <t>.</t>
    </r>
  </si>
  <si>
    <t xml:space="preserve">Begreb </t>
  </si>
  <si>
    <t xml:space="preserve">Definition </t>
  </si>
  <si>
    <t>Datainfrastruktur</t>
  </si>
  <si>
    <t>I hvilket omfang et system formår at indsamle, håndtere og facilitere brugen af de data, som er nødvendige for at understøtte forbedringsarbejdet.</t>
  </si>
  <si>
    <t xml:space="preserve">Omgivelser </t>
  </si>
  <si>
    <t xml:space="preserve">Omhandler det samfund som en organisation er en del af. Det omfatter det geografiske, politiske og økomiske miljø, som organisationen eksisterer i, og den tilhørende lovgivning, politikker, betalingsstrukturer mv. </t>
  </si>
  <si>
    <t xml:space="preserve">Eksterne  motivationsfaktorer </t>
  </si>
  <si>
    <r>
      <t>Udefrakommende krav og incitamenter, so</t>
    </r>
    <r>
      <rPr>
        <sz val="11"/>
        <rFont val="Calibri"/>
        <family val="2"/>
      </rPr>
      <t xml:space="preserve">m motiverer organisationen til at forbedre </t>
    </r>
    <r>
      <rPr>
        <sz val="11"/>
        <rFont val="Calibri"/>
        <family val="2"/>
      </rPr>
      <t xml:space="preserve">præstationsevne </t>
    </r>
    <r>
      <rPr>
        <sz val="11"/>
        <rFont val="Calibri"/>
        <family val="2"/>
      </rPr>
      <t xml:space="preserve"> og kvaliteten inden for det område, som forbedringsprojektet har fokus på. </t>
    </r>
  </si>
  <si>
    <t>Ekstern projektsponsor</t>
  </si>
  <si>
    <t>Betydningsfulde  bidrag i form af personale, ekspertise, finansiering, udstyr, faciliteter eller andre vigtige ressourcer fra eksterne enheder med formelle relationer til forbedringsprojektet.</t>
  </si>
  <si>
    <t>Klinisk mikrosystem</t>
  </si>
  <si>
    <t xml:space="preserve">Et klinisk mikrosystem består af en lille gruppe mennesker, som arbejder sammen regelmæssigt for at tilbyde sundhedsydelser til afgrænsede undergrupper af patienter. Et klinisk mikrosystem kan eksempelvis være et sengeafsnit, et ambulatorium eller en lægepraksis. Det kan også være centreret om en enkelt gruppe patienter på en specialiseret enhed. Kliniske mikrosystemer er typisk indlejret i større organisationer. </t>
  </si>
  <si>
    <t xml:space="preserve">Mikrosystemets ledere </t>
  </si>
  <si>
    <t>Øverste ledere med ansvar for drift og administration i det mikrosystem, som bliver berørt af et forbedringsprojekt. Ledere af mikrosystemer kan omfatte afdelings-, drifts- eller afsnitsledelse, enhedschefer, overlæger og oversygeplejersker.</t>
  </si>
  <si>
    <t>Mikrosystemets motivation</t>
  </si>
  <si>
    <t>I hvilket omfang personalegruppen i mikrosystemet har ønske om og vilje til at forbedre arbejdsindsatsen på det område, der er i fokus.</t>
  </si>
  <si>
    <t xml:space="preserve">Mikrosystemets forbedringsevne </t>
  </si>
  <si>
    <t>I hvilket omfang personalet i mikrosystemet formår at bruge forbedringsmetoder til at skabe forandring.</t>
  </si>
  <si>
    <t>Mikrosystemets forbedringskultur</t>
  </si>
  <si>
    <r>
      <rPr>
        <sz val="11"/>
        <rFont val="Calibri"/>
        <family val="2"/>
      </rPr>
      <t>De tilstedeværende</t>
    </r>
    <r>
      <rPr>
        <sz val="11"/>
        <color theme="1"/>
        <rFont val="Calibri"/>
        <family val="2"/>
        <scheme val="minor"/>
      </rPr>
      <t xml:space="preserve"> normer, værdier og holdninger i mikrosystemet, som betoner samarbejde, kommunikation, beslutningsfrihed og engagement til at skabe forbedringer. </t>
    </r>
  </si>
  <si>
    <t>Mikrosystemets forbedringsledelse</t>
  </si>
  <si>
    <t>Lederne i mikrosystemets kapacitet til at forbedre, og i hvilken grad de personligt er involveret i at støtte op om og facilitere forbedringsindsatser.</t>
  </si>
  <si>
    <t>Organisation</t>
  </si>
  <si>
    <t xml:space="preserve">Den største fælles enhed, der leverer ydelser til en patientpopulation.  For indlagte patienter henvises der ofte til et hospital, plejehjem eller langtidspleje. For ambulante patienter kan organisationen være en sundhedsplan, et hospital, eller sundhedssystem. Nogle ambulante tilbud (klinikker eller praksisser) er dog ikke en del af større organisationer, og i disse tilfælde henviser organisation til klinikken/praksissen/lægefællesskabet. </t>
  </si>
  <si>
    <t xml:space="preserve">Organisatorisk forbedringskultur </t>
  </si>
  <si>
    <t>Værdier, holdninger og normer i en organisation, der former personalets adfærd i  forhold til at stræbe efter kvalitetsforbedringer.</t>
  </si>
  <si>
    <t>Organisatorisk forbedringslederskab</t>
  </si>
  <si>
    <t>Hospitalsdirektører, sygeplejefaglige- og lægefaglige direktører eller cheflægers ledelse, herunder rådgivning, støtte, overblik og kurssætning for forbedringsindsatser.</t>
  </si>
  <si>
    <t xml:space="preserve">Forbedringsparathed </t>
  </si>
  <si>
    <t>Hvor veludviklet organisationens kvalitetsforbedringsprogram er.</t>
  </si>
  <si>
    <t>Forbedringsteamet</t>
  </si>
  <si>
    <t xml:space="preserve">En gruppe af personer, som samarbejder om et forbedringsprojekt. Teamet er defineret ud fra medlemmernes fælles målsætninger og gensidige ansvar for forbedringsprojektets resultat. Teammedlemmerne er typisk ansvarlige for planlægning og udførelse af tests af forandringer og/eller dataindsamling og -bearbejdning. Teammedlemmerne kan omfatte læger, sygeplejersker, farmaceuter, datamanagere, administrativt personale mv. </t>
  </si>
  <si>
    <t>Forbedringsteamets beslutningsproces</t>
  </si>
  <si>
    <t xml:space="preserve">Hvorvidt teamet har en veltilrettelagt praksis for beslutningstagning. </t>
  </si>
  <si>
    <t xml:space="preserve">Forbedringsteamets diversitet </t>
  </si>
  <si>
    <t xml:space="preserve">Forskellighed blandt teammedlemmerne med hensyn til faglig baggrund, personlighed, motivation og perspektiver. </t>
  </si>
  <si>
    <t xml:space="preserve">Forbedringsteamets leder </t>
  </si>
  <si>
    <t>Det teammedlem, der sætter retningslinjer for teamets arbejde.</t>
  </si>
  <si>
    <t xml:space="preserve">Forbedringsteamets lederskab </t>
  </si>
  <si>
    <t>Teamlederes evne til at opnå forbedringsprojektets mål ved at guide teamets handlinger.</t>
  </si>
  <si>
    <t xml:space="preserve">Forbedringsteamets normer </t>
  </si>
  <si>
    <t>Teamet etablerer stærke normer for adfærd relateret til, hvordan arbejdet udføres, og hvordan målene opnås.</t>
  </si>
  <si>
    <t xml:space="preserve">Forbedringsteamets involvering af læger </t>
  </si>
  <si>
    <t>Lægers bidrag til teamets forbedringsindsats.</t>
  </si>
  <si>
    <t xml:space="preserve">Forbedringsteamets tidligere erfaringer </t>
  </si>
  <si>
    <t>Tidligere erfaring med forbedringsarbejde.</t>
  </si>
  <si>
    <t>Forbedringsteamets forbedringskompetencer</t>
  </si>
  <si>
    <t>Teamets evne til at anvende forbedringsmetoder til at skabe forandringer.</t>
  </si>
  <si>
    <t xml:space="preserve">Forbedringsteamets ekspertviden om emnet </t>
  </si>
  <si>
    <t>Et eller flere teammedlemmer har viden om resultatet, processen eller det system, der er under forandring.</t>
  </si>
  <si>
    <t>Forbedringsteamets ansættelsesforhold</t>
  </si>
  <si>
    <t xml:space="preserve">Teammedlemmerne har tidligere arbejdet sammen som et team. </t>
  </si>
  <si>
    <t>Forbedringsfokus blandt de ansatte</t>
  </si>
  <si>
    <r>
      <rPr>
        <sz val="11"/>
        <rFont val="Calibri"/>
        <family val="2"/>
      </rPr>
      <t>I hvor høj grad organisationen udvikler medarbejderne gennem uddannelse og engagerer dem til at lave kvalitetsfo</t>
    </r>
    <r>
      <rPr>
        <sz val="11"/>
        <color theme="1"/>
        <rFont val="Calibri"/>
        <family val="2"/>
        <scheme val="minor"/>
      </rPr>
      <t>rbedringer.</t>
    </r>
  </si>
  <si>
    <t xml:space="preserve">Ressourcer til rådighed </t>
  </si>
  <si>
    <t>I hvilken grad der er tildelt ressourcer og personaletimer til forbedringsarbejdet.</t>
  </si>
  <si>
    <t xml:space="preserve">Øverste ledelse </t>
  </si>
  <si>
    <r>
      <t xml:space="preserve">Personer med overordnet drifts- og administrationsansvar i organisationen. Den øverste ledelse kan have forskellige titler. </t>
    </r>
    <r>
      <rPr>
        <sz val="11"/>
        <rFont val="Calibri"/>
        <family val="2"/>
      </rPr>
      <t xml:space="preserve">På et hospital kan det være: Hospitalsdirektør, sygeplejefaglig- eller lægefaglig direktør eller cheflæge. På mindre (private) klinikker kan det være klinikledelse eller medlemmer af partnerskaber. </t>
    </r>
  </si>
  <si>
    <t xml:space="preserve">Projektsponsor </t>
  </si>
  <si>
    <t xml:space="preserve">En leders indsats i forhold til at bakke op om og støtte forbedringsprojektet. </t>
  </si>
  <si>
    <t xml:space="preserve">Opgavens strategiske betydning for organisationen </t>
  </si>
  <si>
    <t>Arbejdet anses for at være en del af organisationens strategiske mål.</t>
  </si>
  <si>
    <t xml:space="preserve">Udløsende hændelse </t>
  </si>
  <si>
    <t xml:space="preserve">En bestemt begivenhed (positiv eller negativ), som skaber opmærksomhed på at forbedre kvaliteten inden for det område, som et givent forbedringsprojekt fokuserer på. </t>
  </si>
  <si>
    <t>Hverken enig eller uenig</t>
  </si>
  <si>
    <t>Score</t>
  </si>
  <si>
    <t>Average</t>
  </si>
  <si>
    <t xml:space="preserve">Der er en læge, der aktivt deltager i forbedringsteamet </t>
  </si>
  <si>
    <r>
      <t xml:space="preserve">Mindst ét teammedlem har </t>
    </r>
    <r>
      <rPr>
        <sz val="11"/>
        <rFont val="Calibri"/>
        <family val="2"/>
      </rPr>
      <t>indgående viden</t>
    </r>
    <r>
      <rPr>
        <sz val="11"/>
        <rFont val="Calibri"/>
        <family val="2"/>
      </rPr>
      <t xml:space="preserve"> om resultat, proces eller det system</t>
    </r>
    <r>
      <rPr>
        <sz val="11"/>
        <rFont val="Calibri"/>
        <family val="2"/>
      </rPr>
      <t>,</t>
    </r>
    <r>
      <rPr>
        <sz val="11"/>
        <rFont val="Calibri"/>
        <family val="2"/>
      </rPr>
      <t xml:space="preserve"> der skal forandres, i dette forbedringsprojekt </t>
    </r>
  </si>
  <si>
    <r>
      <t>Teamlederen er løbende "tilstedeværende" i vores team - én som er lettilgængelig</t>
    </r>
    <r>
      <rPr>
        <vertAlign val="superscript"/>
        <sz val="11"/>
        <color indexed="8"/>
        <rFont val="Calibri"/>
        <family val="2"/>
      </rPr>
      <t>1</t>
    </r>
  </si>
  <si>
    <r>
      <t>De fleste medlemmer i mit forbedringsteam har mulighed for at tage del i beslutningstagningen</t>
    </r>
    <r>
      <rPr>
        <vertAlign val="superscript"/>
        <sz val="11"/>
        <color indexed="8"/>
        <rFont val="Calibri"/>
        <family val="2"/>
      </rPr>
      <t>2</t>
    </r>
  </si>
  <si>
    <r>
      <t>Vi værdsætter og udnytter vores individuelle forskelligheder</t>
    </r>
    <r>
      <rPr>
        <vertAlign val="superscript"/>
        <sz val="11"/>
        <color indexed="8"/>
        <rFont val="Calibri"/>
        <family val="2"/>
      </rPr>
      <t>2</t>
    </r>
  </si>
  <si>
    <r>
      <t>Der bliver lyttet til alle medlemmer i teamet og alle bidrag bliver taget op til overvejelse</t>
    </r>
    <r>
      <rPr>
        <vertAlign val="superscript"/>
        <sz val="11"/>
        <color indexed="8"/>
        <rFont val="Calibri"/>
        <family val="2"/>
      </rPr>
      <t>2</t>
    </r>
  </si>
  <si>
    <r>
      <t xml:space="preserve">Vores forbedringsteam </t>
    </r>
    <r>
      <rPr>
        <sz val="11"/>
        <rFont val="Calibri"/>
        <family val="2"/>
      </rPr>
      <t>besidder</t>
    </r>
    <r>
      <rPr>
        <sz val="11"/>
        <rFont val="Calibri"/>
        <family val="2"/>
      </rPr>
      <t xml:space="preserve"> </t>
    </r>
    <r>
      <rPr>
        <sz val="11"/>
        <color theme="1"/>
        <rFont val="Calibri"/>
        <family val="2"/>
        <scheme val="minor"/>
      </rPr>
      <t>tilstrækkelig viden og kompetencer til at arbejdet bliver veludført</t>
    </r>
    <r>
      <rPr>
        <vertAlign val="superscript"/>
        <sz val="11"/>
        <color indexed="8"/>
        <rFont val="Calibri"/>
        <family val="2"/>
      </rPr>
      <t>2</t>
    </r>
  </si>
  <si>
    <r>
      <t>V</t>
    </r>
    <r>
      <rPr>
        <sz val="11"/>
        <rFont val="Calibri"/>
        <family val="2"/>
      </rPr>
      <t xml:space="preserve">i foretrækker at overveje mange </t>
    </r>
    <r>
      <rPr>
        <sz val="11"/>
        <color theme="1"/>
        <rFont val="Calibri"/>
        <family val="2"/>
        <scheme val="minor"/>
      </rPr>
      <t>forskellige idéer, før vi træffer en beslutning</t>
    </r>
    <r>
      <rPr>
        <vertAlign val="superscript"/>
        <sz val="11"/>
        <color indexed="8"/>
        <rFont val="Calibri"/>
        <family val="2"/>
      </rPr>
      <t>2</t>
    </r>
  </si>
  <si>
    <r>
      <t>Vores forbedringsteam yder en tilstrækkelig stor indsats for at opgaven bliver veludført</t>
    </r>
    <r>
      <rPr>
        <vertAlign val="superscript"/>
        <sz val="11"/>
        <color indexed="8"/>
        <rFont val="Calibri"/>
        <family val="2"/>
      </rPr>
      <t>2</t>
    </r>
  </si>
  <si>
    <r>
      <t>Teammedlemmerne er enige om projektets overordnede målsætninger</t>
    </r>
    <r>
      <rPr>
        <vertAlign val="superscript"/>
        <sz val="11"/>
        <color indexed="8"/>
        <rFont val="Calibri"/>
        <family val="2"/>
      </rPr>
      <t>2</t>
    </r>
  </si>
  <si>
    <r>
      <t>Projektets overordnede målsætninger er styrende for de aktiviteter, som teammedlemmerne udfører</t>
    </r>
    <r>
      <rPr>
        <vertAlign val="superscript"/>
        <sz val="11"/>
        <color indexed="8"/>
        <rFont val="Calibri"/>
        <family val="2"/>
      </rPr>
      <t>2</t>
    </r>
  </si>
  <si>
    <r>
      <t xml:space="preserve">Medlemmerne i mit forbedringsteam </t>
    </r>
    <r>
      <rPr>
        <sz val="11"/>
        <rFont val="Calibri"/>
        <family val="2"/>
      </rPr>
      <t>opfører sig</t>
    </r>
    <r>
      <rPr>
        <sz val="11"/>
        <rFont val="Calibri"/>
        <family val="2"/>
      </rPr>
      <t xml:space="preserve"> som forventet</t>
    </r>
    <r>
      <rPr>
        <vertAlign val="superscript"/>
        <sz val="11"/>
        <rFont val="Calibri"/>
        <family val="2"/>
      </rPr>
      <t>2</t>
    </r>
  </si>
  <si>
    <r>
      <t>Alle teammedlemmer arbejder hen mod de samme projektmål</t>
    </r>
    <r>
      <rPr>
        <vertAlign val="superscript"/>
        <sz val="11"/>
        <color indexed="8"/>
        <rFont val="Calibri"/>
        <family val="2"/>
      </rPr>
      <t>2</t>
    </r>
  </si>
  <si>
    <t xml:space="preserve">Vores forbedringsteam anvender effektivt forbedringsmetoder (fx Plan-Do-Study-Act [PDSA] cirklen, seriediagrammer og kontroldiagrammer)  til at skabe forandringer </t>
  </si>
  <si>
    <t xml:space="preserve">Medlemmerne i vores forbedringsteam kendte hinanden forud for arbejdet med dette forbedringsprojekt </t>
  </si>
  <si>
    <t>Referencer:</t>
  </si>
  <si>
    <r>
      <rPr>
        <vertAlign val="superscript"/>
        <sz val="11"/>
        <color indexed="8"/>
        <rFont val="Calibri"/>
        <family val="2"/>
      </rPr>
      <t>1</t>
    </r>
    <r>
      <rPr>
        <sz val="11"/>
        <color theme="1"/>
        <rFont val="Calibri"/>
        <family val="2"/>
        <scheme val="minor"/>
      </rPr>
      <t>Edmondson A. Psychological Safety and Learning Behavior in Work Teams. Adm Sci Q 1999, 44(2):350-383</t>
    </r>
  </si>
  <si>
    <r>
      <t>2</t>
    </r>
    <r>
      <rPr>
        <sz val="11"/>
        <color theme="1"/>
        <rFont val="Calibri"/>
        <family val="2"/>
        <scheme val="minor"/>
      </rPr>
      <t>Lemieux-Charles L, Murray M, Baker GR, Barnsley J, Tasa K, Ibrahim SA. The effects of quality improvement practices on team effectiveness: A mediational model. J Organ Behav 2002, 23(5):533</t>
    </r>
  </si>
  <si>
    <t xml:space="preserve">Ledere i mikrosystemet tager personligt del i faciliteringen af dette forbedringsprojekt </t>
  </si>
  <si>
    <t xml:space="preserve">Mikrosystemet værdsætter samarbejde, kommunikation og engagement i kvalitetsforbedringer </t>
  </si>
  <si>
    <t xml:space="preserve">Medarbejdere i mikrosystemet - som ikke er en del af forbedringsteamet - formår effektivt at anvende forbedringsmetoder til at lave forandringer </t>
  </si>
  <si>
    <t xml:space="preserve">Medarbejdere i mikrosystemet - som ikke er en del af forbedringsteamet - har et stærkt ønske om at forbedre arbejdsindsatsen inden for det område, som forbedringsprojektet fokuserer på </t>
  </si>
  <si>
    <t xml:space="preserve">Eksisterende informationssystemer gør det nemt for os at trække specifikke data, som vi har brug for i dette forbedringsprojekt </t>
  </si>
  <si>
    <t xml:space="preserve">Vores forbedringsteam har tilstrækkelige ressourcer og tid til rådighed til at opfylde formålene med dette forbedringsprojekt </t>
  </si>
  <si>
    <r>
      <rPr>
        <sz val="11"/>
        <rFont val="Calibri"/>
        <family val="2"/>
      </rPr>
      <t>De øverste ledere</t>
    </r>
    <r>
      <rPr>
        <sz val="11"/>
        <rFont val="Calibri"/>
        <family val="2"/>
      </rPr>
      <t xml:space="preserve"> i min organisation er direkte involveret i kvalitetsforbedringsaktivitet</t>
    </r>
    <r>
      <rPr>
        <sz val="11"/>
        <color theme="1"/>
        <rFont val="Calibri"/>
        <family val="2"/>
        <scheme val="minor"/>
      </rPr>
      <t xml:space="preserve">er </t>
    </r>
  </si>
  <si>
    <r>
      <rPr>
        <sz val="11"/>
        <rFont val="Calibri"/>
        <family val="2"/>
      </rPr>
      <t>Mindst én bestemt</t>
    </r>
    <r>
      <rPr>
        <sz val="11"/>
        <rFont val="Calibri"/>
        <family val="2"/>
      </rPr>
      <t xml:space="preserve"> leder </t>
    </r>
    <r>
      <rPr>
        <sz val="11"/>
        <rFont val="Calibri"/>
        <family val="2"/>
      </rPr>
      <t xml:space="preserve">i min organisation støtter specifikt dette forbedringsprojekt </t>
    </r>
  </si>
  <si>
    <t xml:space="preserve">Denne organisation finder ikke kvalitetsforbedring værdifuldt </t>
  </si>
  <si>
    <t xml:space="preserve">OBS: Dette spørgsmål skal have en standardværdi på "7" indtil det bliver vurderet af den person, der udfylder skemaet </t>
  </si>
  <si>
    <t>Kvalitetsforbedring er grundigt indarbejdet i denne organisation</t>
  </si>
  <si>
    <r>
      <t xml:space="preserve">Medarbejderne får uddannelse og oplæring i, hvordan de kan identificere og handle på </t>
    </r>
    <r>
      <rPr>
        <sz val="11"/>
        <rFont val="Calibri"/>
        <family val="2"/>
      </rPr>
      <t>kvalitetsforbedringsmuligheder</t>
    </r>
    <r>
      <rPr>
        <vertAlign val="superscript"/>
        <sz val="12"/>
        <rFont val="Calibri"/>
        <family val="2"/>
      </rPr>
      <t>1</t>
    </r>
  </si>
  <si>
    <r>
      <t>Medarbejderne får uddannelse og oplæring i statistik og andre kvantitative metoder, der understøtter kvalitetsforbedringer</t>
    </r>
    <r>
      <rPr>
        <vertAlign val="superscript"/>
        <sz val="11"/>
        <color indexed="8"/>
        <rFont val="Calibri"/>
        <family val="2"/>
      </rPr>
      <t>1</t>
    </r>
  </si>
  <si>
    <r>
      <rPr>
        <sz val="11"/>
        <color indexed="8"/>
        <rFont val="Calibri"/>
        <family val="2"/>
      </rPr>
      <t>Medarbejderne får den nødvendige uddannelse og oplæring til at forbedre deres færdigheder og arbejdsindsats</t>
    </r>
    <r>
      <rPr>
        <vertAlign val="superscript"/>
        <sz val="11"/>
        <color indexed="8"/>
        <rFont val="Calibri"/>
        <family val="2"/>
      </rPr>
      <t>1</t>
    </r>
  </si>
  <si>
    <r>
      <t>Medarbejder</t>
    </r>
    <r>
      <rPr>
        <sz val="11"/>
        <rFont val="Calibri"/>
        <family val="2"/>
      </rPr>
      <t>ne anerkendes</t>
    </r>
    <r>
      <rPr>
        <sz val="11"/>
        <rFont val="Calibri"/>
        <family val="2"/>
      </rPr>
      <t xml:space="preserve"> </t>
    </r>
    <r>
      <rPr>
        <sz val="11"/>
        <rFont val="Calibri"/>
        <family val="2"/>
      </rPr>
      <t>for at lave kvalitetsforbedringer</t>
    </r>
    <r>
      <rPr>
        <vertAlign val="superscript"/>
        <sz val="11"/>
        <rFont val="Calibri"/>
        <family val="2"/>
      </rPr>
      <t>1</t>
    </r>
  </si>
  <si>
    <t>Dette forbedringsprojekt er afstemt med organisationens overordnede  strategiske målsætninger</t>
  </si>
  <si>
    <r>
      <t xml:space="preserve">1 </t>
    </r>
    <r>
      <rPr>
        <sz val="11"/>
        <color indexed="8"/>
        <rFont val="Calibri"/>
        <family val="2"/>
      </rPr>
      <t xml:space="preserve">RAND, Improving Chronic Illness Care Evaluation. Healthcare Organization Survey for Quality Management Director, 
</t>
    </r>
  </si>
  <si>
    <t xml:space="preserve">http://www.rand.org/content/dam/rand/www/external/health/projects/icice/ pdfs/qmd.pdf </t>
  </si>
  <si>
    <t>Shortell SM, Levin DZ, O'Brien JL, Hughes EF. Assessing the evidence on CQI: is the glass half empty or half full? Hosp Health services Adm 1995, 40(1):4-24</t>
  </si>
  <si>
    <r>
      <rPr>
        <sz val="11"/>
        <rFont val="Calibri"/>
        <family val="2"/>
      </rPr>
      <t>Udefrakommende krav og incitamenter</t>
    </r>
    <r>
      <rPr>
        <sz val="11"/>
        <rFont val="Calibri"/>
        <family val="2"/>
      </rPr>
      <t xml:space="preserve"> ha</t>
    </r>
    <r>
      <rPr>
        <sz val="11"/>
        <color theme="1"/>
        <rFont val="Calibri"/>
        <family val="2"/>
        <scheme val="minor"/>
      </rPr>
      <t xml:space="preserve">r motiveret os til at påbegynde lige netop dette forbedringsprojekt </t>
    </r>
  </si>
  <si>
    <r>
      <rPr>
        <sz val="11"/>
        <rFont val="Calibri"/>
        <family val="2"/>
      </rPr>
      <t>Eksterne interessenter</t>
    </r>
    <r>
      <rPr>
        <sz val="11"/>
        <rFont val="Calibri"/>
        <family val="2"/>
      </rPr>
      <t xml:space="preserve"> (fx </t>
    </r>
    <r>
      <rPr>
        <sz val="11"/>
        <color theme="1"/>
        <rFont val="Calibri"/>
        <family val="2"/>
        <scheme val="minor"/>
      </rPr>
      <t>foreninger, institutter eller samarbejdsparter) bidrager med vigtige medarbejdere, finansiering, ressourcer eller uddannelse som støtte til dette forbedringsprojekt</t>
    </r>
  </si>
  <si>
    <t>Ja</t>
  </si>
  <si>
    <t>Nej</t>
  </si>
  <si>
    <t xml:space="preserve">Dette forbedringsprojekt er påbegyndt på baggrund af en specifik hændelse </t>
  </si>
  <si>
    <t>Kontekstafhængige faktorer</t>
  </si>
  <si>
    <t xml:space="preserve">Udefrakommende motivationsfaktorer </t>
  </si>
  <si>
    <t xml:space="preserve">Organisatorisk projektsponsor </t>
  </si>
  <si>
    <t xml:space="preserve">Organisatorisk forbedringsparathed </t>
  </si>
  <si>
    <t xml:space="preserve">Forbedringsfokus blandt de ansatte </t>
  </si>
  <si>
    <t>Ressourcer til rådighed</t>
  </si>
  <si>
    <t xml:space="preserve">Datainfrastruktur </t>
  </si>
  <si>
    <t xml:space="preserve">Forbedringsteamets beslutningsproces </t>
  </si>
  <si>
    <t>Forbedringsteamets normer</t>
  </si>
  <si>
    <t xml:space="preserve">Forbedringsteamets tidligere erfaringer med forbedringsarbejde </t>
  </si>
  <si>
    <t>TOTAL</t>
  </si>
  <si>
    <t>Nogle af elementerne, som indgår i dette værktøj, stammer direkte fra eller er tilpasset fra tidligere publicerede værktøjer:</t>
  </si>
  <si>
    <t>Forbedringsfokus blandt de ansatte (aka udnyttelse af human resources)</t>
  </si>
  <si>
    <t xml:space="preserve">1.  RAND, Improving Chronic Illness Care Evaluation.  Healthcare Organization Survey for Qualty Management Director. </t>
  </si>
  <si>
    <t>http://www.rand.org/content/dam/rand/www/external/health/projects/icice/pdfs/qmd.pdf</t>
  </si>
  <si>
    <t xml:space="preserve">2.  Shortell SM, Levin DZ, O'Brien JL, Hughes EF: Assessing the evidence on CQI: is the glass half empty or half full? </t>
  </si>
  <si>
    <t>Hosp Health services Adm 1995, 40(1):4-24</t>
  </si>
  <si>
    <t>Forbedringsteamets beslutningstagning og normer</t>
  </si>
  <si>
    <t>1.  Lemieux-Charles L, Murray M, Baker GR, Barnsley J, Tasa K, Ibrahim SA. The effects of quality improvement practices on team effectiveness: A mediational model</t>
  </si>
  <si>
    <r>
      <t xml:space="preserve">J Organ Behav </t>
    </r>
    <r>
      <rPr>
        <sz val="11"/>
        <color theme="1"/>
        <rFont val="Calibri"/>
        <family val="2"/>
        <scheme val="minor"/>
      </rPr>
      <t xml:space="preserve">2002, </t>
    </r>
    <r>
      <rPr>
        <b/>
        <sz val="11"/>
        <color indexed="8"/>
        <rFont val="Calibri"/>
        <family val="2"/>
      </rPr>
      <t>23</t>
    </r>
    <r>
      <rPr>
        <sz val="11"/>
        <color theme="1"/>
        <rFont val="Calibri"/>
        <family val="2"/>
        <scheme val="minor"/>
      </rPr>
      <t>(5):533</t>
    </r>
  </si>
  <si>
    <r>
      <t xml:space="preserve">1.  Edmondson A. Psychological Safety and Learning Behavior in Work Teams. </t>
    </r>
    <r>
      <rPr>
        <i/>
        <sz val="11"/>
        <color indexed="8"/>
        <rFont val="Calibri"/>
        <family val="2"/>
      </rPr>
      <t xml:space="preserve">Adm Sci Q </t>
    </r>
    <r>
      <rPr>
        <sz val="11"/>
        <color theme="1"/>
        <rFont val="Calibri"/>
        <family val="2"/>
        <scheme val="minor"/>
      </rPr>
      <t>1999, 44(2):350-383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</si>
</sst>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b/>
      <sz val="11"/>
      <color indexed="8"/>
      <name val="Calibri"/>
      <family val="2"/>
    </font>
    <font>
      <i/>
      <sz val="11"/>
      <color indexed="8"/>
      <name val="Calibri"/>
      <family val="2"/>
    </font>
    <font>
      <vertAlign val="superscript"/>
      <sz val="11"/>
      <color indexed="8"/>
      <name val="Calibri"/>
      <family val="2"/>
    </font>
    <font>
      <sz val="10"/>
      <color indexed="23"/>
      <name val="Arial"/>
      <family val="2"/>
    </font>
    <font>
      <sz val="11"/>
      <color indexed="62"/>
      <name val="Inherit"/>
    </font>
    <font>
      <b/>
      <sz val="12"/>
      <color indexed="8"/>
      <name val="Calibri"/>
      <family val="2"/>
    </font>
    <font>
      <sz val="11"/>
      <name val="Calibri"/>
      <family val="2"/>
    </font>
    <font>
      <b/>
      <sz val="11"/>
      <name val="Calibri"/>
      <family val="2"/>
    </font>
    <font>
      <vertAlign val="superscript"/>
      <sz val="12"/>
      <name val="Calibri"/>
      <family val="2"/>
    </font>
    <font>
      <b/>
      <sz val="12"/>
      <color indexed="17"/>
      <name val="Calibri"/>
      <family val="2"/>
    </font>
    <font>
      <b/>
      <sz val="12"/>
      <name val="Calibri"/>
      <family val="2"/>
    </font>
    <font>
      <vertAlign val="superscript"/>
      <sz val="11"/>
      <name val="Calibri"/>
      <family val="2"/>
    </font>
    <font>
      <u/>
      <sz val="11"/>
      <color theme="10"/>
      <name val="Calibri"/>
      <family val="2"/>
      <scheme val="minor"/>
    </font>
    <font>
      <b/>
      <sz val="11"/>
      <color theme="1"/>
      <name val="Calibri"/>
      <family val="2"/>
      <scheme val="minor"/>
    </font>
    <font>
      <b/>
      <sz val="11"/>
      <color rgb="FFFF0000"/>
      <name val="Calibri"/>
      <family val="2"/>
      <scheme val="minor"/>
    </font>
    <font>
      <i/>
      <sz val="11"/>
      <color theme="1"/>
      <name val="Calibri"/>
      <family val="2"/>
      <scheme val="minor"/>
    </font>
    <font>
      <vertAlign val="superscript"/>
      <sz val="11"/>
      <color theme="1"/>
      <name val="Calibri"/>
      <family val="2"/>
      <scheme val="minor"/>
    </font>
    <font>
      <sz val="11"/>
      <color rgb="FF4374B7"/>
      <name val="Inherit"/>
    </font>
    <font>
      <b/>
      <sz val="20"/>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2"/>
      <color theme="1"/>
      <name val="Calibri"/>
      <family val="2"/>
    </font>
    <font>
      <b/>
      <sz val="11"/>
      <name val="Calibri"/>
      <family val="2"/>
      <scheme val="minor"/>
    </font>
    <font>
      <sz val="11"/>
      <name val="Calibri"/>
      <family val="2"/>
      <scheme val="minor"/>
    </font>
    <font>
      <b/>
      <sz val="16"/>
      <color theme="1"/>
      <name val="Calibri"/>
      <family val="2"/>
      <scheme val="minor"/>
    </font>
    <font>
      <sz val="10"/>
      <color rgb="FF808080"/>
      <name val="Arial"/>
      <family val="2"/>
    </font>
    <font>
      <sz val="14"/>
      <color theme="1"/>
      <name val="Calibri"/>
      <family val="2"/>
      <scheme val="minor"/>
    </font>
  </fonts>
  <fills count="2">
    <fill>
      <patternFill patternType="none"/>
    </fill>
    <fill>
      <patternFill patternType="gray125"/>
    </fill>
  </fills>
  <borders count="1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rgb="FF555555"/>
      </left>
      <right/>
      <top/>
      <bottom/>
      <diagonal/>
    </border>
  </borders>
  <cellStyleXfs count="2">
    <xf numFmtId="0" fontId="0" fillId="0" borderId="0"/>
    <xf numFmtId="0" fontId="14" fillId="0" borderId="0" applyNumberFormat="0" applyFill="0" applyBorder="0" applyAlignment="0" applyProtection="0"/>
  </cellStyleXfs>
  <cellXfs count="106">
    <xf numFmtId="0" fontId="0" fillId="0" borderId="0" xfId="0"/>
    <xf numFmtId="0" fontId="15" fillId="0" borderId="0" xfId="0" applyFont="1"/>
    <xf numFmtId="0" fontId="0" fillId="0" borderId="0" xfId="0" applyAlignment="1">
      <alignment wrapText="1"/>
    </xf>
    <xf numFmtId="0" fontId="0" fillId="0" borderId="0" xfId="0" applyAlignment="1">
      <alignment horizontal="center"/>
    </xf>
    <xf numFmtId="0" fontId="15" fillId="0" borderId="0" xfId="0" applyFont="1" applyAlignment="1">
      <alignment horizontal="center"/>
    </xf>
    <xf numFmtId="0" fontId="15" fillId="0" borderId="0" xfId="0" applyFont="1" applyAlignment="1">
      <alignment horizontal="center" wrapText="1"/>
    </xf>
    <xf numFmtId="0" fontId="15" fillId="0" borderId="0" xfId="0" applyFont="1" applyAlignment="1">
      <alignment wrapText="1"/>
    </xf>
    <xf numFmtId="0" fontId="15" fillId="0" borderId="1" xfId="0" applyFont="1" applyBorder="1" applyAlignment="1">
      <alignment wrapText="1"/>
    </xf>
    <xf numFmtId="0" fontId="0" fillId="0" borderId="2" xfId="0" applyBorder="1" applyAlignment="1">
      <alignment wrapText="1"/>
    </xf>
    <xf numFmtId="0" fontId="0" fillId="0" borderId="2" xfId="0" applyBorder="1" applyAlignment="1">
      <alignment horizontal="center"/>
    </xf>
    <xf numFmtId="0" fontId="0" fillId="0" borderId="2" xfId="0" applyBorder="1"/>
    <xf numFmtId="0" fontId="15" fillId="0" borderId="3" xfId="0" applyFont="1" applyBorder="1" applyAlignment="1">
      <alignment wrapText="1"/>
    </xf>
    <xf numFmtId="0" fontId="15" fillId="0" borderId="0" xfId="0" applyFont="1" applyBorder="1" applyAlignment="1">
      <alignment horizontal="center"/>
    </xf>
    <xf numFmtId="0" fontId="15" fillId="0" borderId="0" xfId="0" applyFont="1" applyBorder="1" applyAlignment="1">
      <alignment horizontal="center" wrapText="1"/>
    </xf>
    <xf numFmtId="0" fontId="15" fillId="0" borderId="4" xfId="0" applyFont="1" applyBorder="1" applyAlignment="1">
      <alignment horizontal="center"/>
    </xf>
    <xf numFmtId="0" fontId="15" fillId="0" borderId="4" xfId="0" applyFont="1" applyBorder="1" applyAlignment="1">
      <alignment horizontal="center" wrapText="1"/>
    </xf>
    <xf numFmtId="0" fontId="15" fillId="0" borderId="5" xfId="0" applyFont="1" applyBorder="1" applyAlignment="1">
      <alignment horizontal="center" wrapText="1"/>
    </xf>
    <xf numFmtId="0" fontId="15" fillId="0" borderId="6" xfId="0" applyFont="1" applyBorder="1" applyAlignment="1">
      <alignment horizontal="center" wrapText="1"/>
    </xf>
    <xf numFmtId="0" fontId="15" fillId="0" borderId="7" xfId="0" applyFont="1" applyBorder="1" applyAlignment="1">
      <alignment horizontal="center"/>
    </xf>
    <xf numFmtId="0" fontId="15" fillId="0" borderId="8" xfId="0" applyFont="1" applyBorder="1" applyAlignment="1">
      <alignment horizontal="center"/>
    </xf>
    <xf numFmtId="0" fontId="16" fillId="0" borderId="2" xfId="0" applyFont="1" applyBorder="1" applyAlignment="1">
      <alignment horizontal="center"/>
    </xf>
    <xf numFmtId="0" fontId="15" fillId="0" borderId="9" xfId="0" applyFont="1" applyBorder="1" applyAlignment="1">
      <alignment wrapText="1"/>
    </xf>
    <xf numFmtId="0" fontId="15" fillId="0" borderId="0" xfId="0" applyFont="1" applyProtection="1"/>
    <xf numFmtId="0" fontId="0" fillId="0" borderId="0" xfId="0" applyProtection="1"/>
    <xf numFmtId="0" fontId="15" fillId="0" borderId="10" xfId="0" applyFont="1" applyBorder="1" applyAlignment="1">
      <alignment horizontal="center" wrapText="1"/>
    </xf>
    <xf numFmtId="0" fontId="15" fillId="0" borderId="11" xfId="0" applyFont="1" applyBorder="1" applyAlignment="1">
      <alignment wrapText="1"/>
    </xf>
    <xf numFmtId="0" fontId="15" fillId="0" borderId="1" xfId="0" applyFont="1" applyBorder="1" applyAlignment="1">
      <alignment horizontal="center"/>
    </xf>
    <xf numFmtId="0" fontId="15" fillId="0" borderId="1" xfId="0" applyFont="1" applyBorder="1" applyAlignment="1">
      <alignment horizontal="center" wrapText="1"/>
    </xf>
    <xf numFmtId="0" fontId="15" fillId="0" borderId="11" xfId="0" applyFont="1" applyBorder="1" applyAlignment="1">
      <alignment horizontal="center" wrapText="1"/>
    </xf>
    <xf numFmtId="0" fontId="0" fillId="0" borderId="3" xfId="0" applyBorder="1" applyAlignment="1">
      <alignment horizontal="center"/>
    </xf>
    <xf numFmtId="0" fontId="0" fillId="0" borderId="3" xfId="0" applyBorder="1"/>
    <xf numFmtId="0" fontId="15" fillId="0" borderId="10" xfId="0" applyFont="1" applyBorder="1" applyAlignment="1">
      <alignment horizontal="center"/>
    </xf>
    <xf numFmtId="0" fontId="0" fillId="0" borderId="1" xfId="0" applyBorder="1" applyAlignment="1">
      <alignment horizontal="center"/>
    </xf>
    <xf numFmtId="0" fontId="0" fillId="0" borderId="11" xfId="0" applyBorder="1" applyAlignment="1">
      <alignment horizontal="center"/>
    </xf>
    <xf numFmtId="0" fontId="14" fillId="0" borderId="0" xfId="1"/>
    <xf numFmtId="0" fontId="0" fillId="0" borderId="0" xfId="0" applyFont="1"/>
    <xf numFmtId="0" fontId="17" fillId="0" borderId="0" xfId="0" applyFont="1"/>
    <xf numFmtId="0" fontId="18" fillId="0" borderId="0" xfId="0" applyFont="1" applyAlignment="1"/>
    <xf numFmtId="0" fontId="19" fillId="0" borderId="0" xfId="0" applyFont="1" applyBorder="1" applyAlignment="1">
      <alignment horizontal="center" vertical="center"/>
    </xf>
    <xf numFmtId="0" fontId="20" fillId="0" borderId="0" xfId="0" applyFont="1"/>
    <xf numFmtId="0" fontId="21" fillId="0" borderId="0" xfId="0" applyFont="1" applyAlignment="1">
      <alignment horizontal="right"/>
    </xf>
    <xf numFmtId="0" fontId="21" fillId="0" borderId="0" xfId="0" applyFont="1"/>
    <xf numFmtId="0" fontId="22" fillId="0" borderId="0" xfId="0" applyFont="1" applyAlignment="1">
      <alignment wrapText="1"/>
    </xf>
    <xf numFmtId="0" fontId="23" fillId="0" borderId="0" xfId="0" applyFont="1"/>
    <xf numFmtId="0" fontId="23" fillId="0" borderId="0" xfId="0" applyFont="1" applyAlignment="1">
      <alignment horizontal="center"/>
    </xf>
    <xf numFmtId="0" fontId="24" fillId="0" borderId="0" xfId="0" applyFont="1"/>
    <xf numFmtId="0" fontId="7" fillId="0" borderId="0" xfId="0" applyFont="1"/>
    <xf numFmtId="0" fontId="25" fillId="0" borderId="0" xfId="0" applyFont="1"/>
    <xf numFmtId="0" fontId="14" fillId="0" borderId="0" xfId="1" applyFont="1" applyAlignment="1"/>
    <xf numFmtId="0" fontId="0" fillId="0" borderId="0" xfId="0" applyFont="1" applyAlignment="1"/>
    <xf numFmtId="0" fontId="8" fillId="0" borderId="12" xfId="0" applyFont="1" applyBorder="1" applyAlignment="1">
      <alignment vertical="top" wrapText="1"/>
    </xf>
    <xf numFmtId="0" fontId="0" fillId="0" borderId="12" xfId="0" applyFont="1" applyBorder="1" applyAlignment="1">
      <alignment vertical="top" wrapText="1"/>
    </xf>
    <xf numFmtId="0" fontId="0" fillId="0" borderId="1" xfId="0" applyFont="1"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12" xfId="0" applyBorder="1" applyAlignment="1">
      <alignment vertical="top" wrapText="1"/>
    </xf>
    <xf numFmtId="0" fontId="25" fillId="0" borderId="1" xfId="0" applyFont="1" applyBorder="1"/>
    <xf numFmtId="0" fontId="9" fillId="0" borderId="13" xfId="0" applyFont="1" applyBorder="1" applyAlignment="1">
      <alignment vertical="center" wrapText="1"/>
    </xf>
    <xf numFmtId="0" fontId="25" fillId="0" borderId="14" xfId="0" applyFont="1" applyBorder="1" applyAlignment="1">
      <alignment vertical="center"/>
    </xf>
    <xf numFmtId="0" fontId="9" fillId="0" borderId="12" xfId="0" applyFont="1" applyBorder="1" applyAlignment="1">
      <alignment vertical="center" wrapText="1"/>
    </xf>
    <xf numFmtId="0" fontId="25" fillId="0" borderId="14" xfId="0" applyFont="1" applyBorder="1" applyAlignment="1">
      <alignment vertical="center" wrapText="1"/>
    </xf>
    <xf numFmtId="0" fontId="9" fillId="0" borderId="14" xfId="0" applyFont="1" applyBorder="1" applyAlignment="1">
      <alignment vertical="center"/>
    </xf>
    <xf numFmtId="0" fontId="9" fillId="0" borderId="14" xfId="0" applyFont="1" applyBorder="1" applyAlignment="1">
      <alignment vertical="center" wrapText="1"/>
    </xf>
    <xf numFmtId="0" fontId="25" fillId="0" borderId="12" xfId="0" applyFont="1" applyBorder="1" applyAlignment="1">
      <alignment vertical="center" wrapText="1"/>
    </xf>
    <xf numFmtId="0" fontId="25" fillId="0" borderId="1" xfId="0" applyFont="1" applyBorder="1" applyAlignment="1">
      <alignment vertical="center" wrapText="1"/>
    </xf>
    <xf numFmtId="0" fontId="26" fillId="0" borderId="14" xfId="0" applyFont="1" applyBorder="1" applyAlignment="1">
      <alignment vertical="top" wrapText="1"/>
    </xf>
    <xf numFmtId="0" fontId="27" fillId="0" borderId="0" xfId="0" applyFont="1"/>
    <xf numFmtId="0" fontId="22" fillId="0" borderId="0" xfId="0" applyFont="1"/>
    <xf numFmtId="0" fontId="0" fillId="0" borderId="6" xfId="0" applyBorder="1" applyAlignment="1">
      <alignment horizontal="left" vertical="center" wrapText="1"/>
    </xf>
    <xf numFmtId="0" fontId="0" fillId="0" borderId="15" xfId="0" applyBorder="1" applyAlignment="1">
      <alignment horizontal="left" vertical="center" wrapText="1"/>
    </xf>
    <xf numFmtId="0" fontId="26" fillId="0" borderId="15" xfId="0" applyFont="1" applyBorder="1" applyAlignment="1">
      <alignment horizontal="left"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18" fillId="0" borderId="0" xfId="0" applyFont="1" applyAlignment="1">
      <alignment horizontal="left" vertical="center" wrapText="1"/>
    </xf>
    <xf numFmtId="0" fontId="0" fillId="0" borderId="3" xfId="0" applyBorder="1" applyAlignment="1">
      <alignment vertical="top" wrapText="1"/>
    </xf>
    <xf numFmtId="0" fontId="26" fillId="0" borderId="2" xfId="0" applyFont="1" applyBorder="1" applyAlignment="1">
      <alignment vertical="top" wrapText="1"/>
    </xf>
    <xf numFmtId="0" fontId="0" fillId="0" borderId="2" xfId="0" applyBorder="1" applyAlignment="1">
      <alignment vertical="top" wrapText="1"/>
    </xf>
    <xf numFmtId="0" fontId="4" fillId="0" borderId="2" xfId="0" applyFont="1" applyBorder="1" applyAlignment="1">
      <alignment vertical="top" wrapText="1"/>
    </xf>
    <xf numFmtId="0" fontId="0" fillId="0" borderId="15" xfId="0" applyBorder="1" applyAlignment="1">
      <alignment horizontal="left" vertical="top" wrapText="1"/>
    </xf>
    <xf numFmtId="0" fontId="0" fillId="0" borderId="6" xfId="0" applyBorder="1" applyAlignment="1">
      <alignment horizontal="left" vertical="top" wrapText="1"/>
    </xf>
    <xf numFmtId="0" fontId="26" fillId="0" borderId="15" xfId="0" applyFont="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26" fillId="0" borderId="2" xfId="0" applyFont="1" applyBorder="1" applyAlignment="1">
      <alignment horizontal="left" vertical="top" wrapText="1"/>
    </xf>
    <xf numFmtId="0" fontId="0" fillId="0" borderId="6" xfId="0" applyBorder="1" applyAlignment="1">
      <alignment horizontal="center" vertical="top"/>
    </xf>
    <xf numFmtId="0" fontId="15" fillId="0" borderId="16" xfId="0" applyFont="1" applyBorder="1" applyAlignment="1">
      <alignment horizontal="center" wrapText="1"/>
    </xf>
    <xf numFmtId="0" fontId="0" fillId="0" borderId="3" xfId="0" applyBorder="1" applyAlignment="1">
      <alignment horizontal="right" wrapText="1"/>
    </xf>
    <xf numFmtId="0" fontId="0" fillId="0" borderId="3" xfId="0" applyBorder="1" applyAlignment="1">
      <alignment horizontal="center" wrapText="1"/>
    </xf>
    <xf numFmtId="0" fontId="0" fillId="0" borderId="0" xfId="0" applyAlignment="1">
      <alignment horizontal="center" wrapText="1"/>
    </xf>
    <xf numFmtId="0" fontId="21" fillId="0" borderId="10" xfId="0" applyFont="1" applyBorder="1" applyAlignment="1">
      <alignment wrapText="1"/>
    </xf>
    <xf numFmtId="0" fontId="28" fillId="0" borderId="17" xfId="0" applyFont="1" applyBorder="1" applyAlignment="1">
      <alignment horizontal="center" vertical="center" wrapText="1"/>
    </xf>
    <xf numFmtId="0" fontId="28" fillId="0" borderId="0" xfId="0" applyFont="1" applyBorder="1" applyAlignment="1">
      <alignment horizontal="center" vertical="center" wrapText="1"/>
    </xf>
    <xf numFmtId="0" fontId="0" fillId="0" borderId="0" xfId="0" applyAlignment="1">
      <alignment horizontal="center" wrapText="1"/>
    </xf>
    <xf numFmtId="0" fontId="27" fillId="0" borderId="0" xfId="0" applyFont="1" applyAlignment="1">
      <alignment horizontal="left"/>
    </xf>
    <xf numFmtId="0" fontId="21" fillId="0" borderId="0" xfId="0" applyFont="1" applyAlignment="1">
      <alignment horizontal="left"/>
    </xf>
    <xf numFmtId="0" fontId="24" fillId="0" borderId="0" xfId="0" applyFont="1" applyAlignment="1">
      <alignment horizontal="left"/>
    </xf>
    <xf numFmtId="0" fontId="23" fillId="0" borderId="0" xfId="0" applyFont="1" applyAlignment="1">
      <alignment horizontal="left"/>
    </xf>
    <xf numFmtId="0" fontId="7" fillId="0" borderId="0" xfId="0" applyFont="1" applyAlignment="1">
      <alignment horizontal="left"/>
    </xf>
    <xf numFmtId="0" fontId="15" fillId="0" borderId="0" xfId="0" applyFont="1" applyAlignment="1">
      <alignment horizontal="left" wrapText="1"/>
    </xf>
    <xf numFmtId="0" fontId="21" fillId="0" borderId="10" xfId="0" applyFont="1" applyBorder="1" applyAlignment="1">
      <alignment wrapText="1"/>
    </xf>
    <xf numFmtId="0" fontId="21" fillId="0" borderId="11" xfId="0" applyFont="1" applyBorder="1" applyAlignment="1">
      <alignment wrapText="1"/>
    </xf>
    <xf numFmtId="0" fontId="29" fillId="0" borderId="11" xfId="0" applyFont="1" applyBorder="1" applyAlignment="1">
      <alignment wrapText="1"/>
    </xf>
    <xf numFmtId="0" fontId="21" fillId="0" borderId="10" xfId="0" applyFont="1" applyBorder="1" applyAlignment="1">
      <alignment horizontal="left" wrapText="1"/>
    </xf>
    <xf numFmtId="0" fontId="21" fillId="0" borderId="11" xfId="0" applyFont="1" applyBorder="1" applyAlignment="1">
      <alignment horizontal="left" wrapText="1"/>
    </xf>
    <xf numFmtId="0" fontId="21" fillId="0" borderId="10" xfId="0" applyFont="1" applyBorder="1" applyAlignment="1">
      <alignment horizontal="left"/>
    </xf>
    <xf numFmtId="0" fontId="21" fillId="0" borderId="11" xfId="0" applyFont="1" applyBorder="1" applyAlignment="1">
      <alignment horizontal="left"/>
    </xf>
  </cellXfs>
  <cellStyles count="2">
    <cellStyle name="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sa/3.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0</xdr:col>
      <xdr:colOff>838200</xdr:colOff>
      <xdr:row>24</xdr:row>
      <xdr:rowOff>0</xdr:rowOff>
    </xdr:to>
    <xdr:pic>
      <xdr:nvPicPr>
        <xdr:cNvPr id="1207" name="Picture 1" descr="Creative Commons License">
          <a:hlinkClick xmlns:r="http://schemas.openxmlformats.org/officeDocument/2006/relationships" r:id="rId1"/>
          <a:extLst>
            <a:ext uri="{FF2B5EF4-FFF2-40B4-BE49-F238E27FC236}">
              <a16:creationId xmlns:a16="http://schemas.microsoft.com/office/drawing/2014/main" id="{BC5229DC-A518-97B1-0AC2-C72A32F488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972550"/>
          <a:ext cx="838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rand.org/content/dam/rand/www/external/health/projects/icice/%20pdfs/qmd.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7"/>
  <sheetViews>
    <sheetView tabSelected="1" topLeftCell="A4" workbookViewId="0">
      <selection activeCell="A11" sqref="A11:O11"/>
    </sheetView>
  </sheetViews>
  <sheetFormatPr defaultRowHeight="15"/>
  <cols>
    <col min="1" max="1" width="12.7109375" customWidth="1"/>
    <col min="2" max="2" width="41.140625" customWidth="1"/>
    <col min="3" max="3" width="13.7109375" customWidth="1"/>
  </cols>
  <sheetData>
    <row r="1" spans="1:17" s="66" customFormat="1" ht="33.75" customHeight="1">
      <c r="A1" s="93" t="s">
        <v>0</v>
      </c>
      <c r="B1" s="93"/>
      <c r="C1" s="93"/>
      <c r="D1" s="93"/>
      <c r="E1" s="93"/>
      <c r="F1" s="93"/>
      <c r="G1" s="93"/>
      <c r="H1" s="93"/>
      <c r="I1" s="93"/>
      <c r="J1" s="93"/>
      <c r="K1" s="93"/>
      <c r="L1" s="93"/>
      <c r="M1" s="93"/>
    </row>
    <row r="2" spans="1:17" ht="18.75">
      <c r="A2" s="94" t="s">
        <v>1</v>
      </c>
      <c r="B2" s="94"/>
      <c r="C2" s="94"/>
      <c r="D2" s="94"/>
      <c r="E2" s="94"/>
      <c r="F2" s="94"/>
      <c r="G2" s="94"/>
      <c r="H2" s="94"/>
      <c r="I2" s="94"/>
      <c r="J2" s="94"/>
      <c r="K2" s="94"/>
      <c r="L2" s="94"/>
      <c r="M2" s="94"/>
    </row>
    <row r="3" spans="1:17" ht="199.5" customHeight="1">
      <c r="A3" s="98" t="s">
        <v>2</v>
      </c>
      <c r="B3" s="98"/>
      <c r="C3" s="98"/>
      <c r="D3" s="98"/>
      <c r="E3" s="98"/>
      <c r="F3" s="98"/>
      <c r="G3" s="98"/>
      <c r="H3" s="98"/>
      <c r="I3" s="98"/>
      <c r="J3" s="98"/>
      <c r="K3" s="98"/>
      <c r="L3" s="98"/>
      <c r="M3" s="98"/>
      <c r="N3" s="98"/>
      <c r="O3" s="98"/>
      <c r="P3" s="6"/>
      <c r="Q3" s="2"/>
    </row>
    <row r="5" spans="1:17">
      <c r="B5" s="1" t="s">
        <v>3</v>
      </c>
    </row>
    <row r="6" spans="1:17" ht="60">
      <c r="B6" s="21" t="s">
        <v>4</v>
      </c>
      <c r="C6" s="18" t="s">
        <v>5</v>
      </c>
      <c r="D6" s="14"/>
      <c r="E6" s="14"/>
      <c r="F6" s="15" t="s">
        <v>6</v>
      </c>
      <c r="G6" s="14"/>
      <c r="H6" s="14"/>
      <c r="I6" s="15" t="s">
        <v>7</v>
      </c>
      <c r="J6" s="16" t="s">
        <v>8</v>
      </c>
    </row>
    <row r="7" spans="1:17">
      <c r="B7" s="11"/>
      <c r="C7" s="19">
        <v>7</v>
      </c>
      <c r="D7" s="12">
        <v>6</v>
      </c>
      <c r="E7" s="12">
        <v>5</v>
      </c>
      <c r="F7" s="13">
        <v>4</v>
      </c>
      <c r="G7" s="12">
        <v>3</v>
      </c>
      <c r="H7" s="12">
        <v>2</v>
      </c>
      <c r="I7" s="13">
        <v>1</v>
      </c>
      <c r="J7" s="17">
        <v>0</v>
      </c>
    </row>
    <row r="8" spans="1:17" ht="44.25" customHeight="1">
      <c r="B8" s="8" t="s">
        <v>9</v>
      </c>
      <c r="C8" s="9"/>
      <c r="D8" s="9"/>
      <c r="E8" s="20"/>
      <c r="F8" s="20">
        <v>4</v>
      </c>
      <c r="G8" s="9"/>
      <c r="H8" s="9"/>
      <c r="I8" s="9"/>
      <c r="J8" s="9"/>
    </row>
    <row r="9" spans="1:17" ht="29.25" customHeight="1">
      <c r="B9" s="8" t="s">
        <v>10</v>
      </c>
      <c r="C9" s="10"/>
      <c r="D9" s="10"/>
      <c r="E9" s="10"/>
      <c r="F9" s="10"/>
      <c r="G9" s="10"/>
      <c r="H9" s="10"/>
      <c r="I9" s="20">
        <v>1</v>
      </c>
      <c r="J9" s="10"/>
    </row>
    <row r="11" spans="1:17" ht="72.75" customHeight="1">
      <c r="A11" s="98" t="s">
        <v>11</v>
      </c>
      <c r="B11" s="98"/>
      <c r="C11" s="98"/>
      <c r="D11" s="98"/>
      <c r="E11" s="98"/>
      <c r="F11" s="98"/>
      <c r="G11" s="98"/>
      <c r="H11" s="98"/>
      <c r="I11" s="98"/>
      <c r="J11" s="98"/>
      <c r="K11" s="98"/>
      <c r="L11" s="98"/>
      <c r="M11" s="98"/>
      <c r="N11" s="98"/>
      <c r="O11" s="98"/>
      <c r="P11" s="6"/>
      <c r="Q11" s="2"/>
    </row>
    <row r="13" spans="1:17" s="35" customFormat="1" ht="15.75">
      <c r="A13" s="43" t="s">
        <v>12</v>
      </c>
      <c r="B13" s="67"/>
      <c r="C13" s="67"/>
      <c r="D13" s="67"/>
    </row>
    <row r="14" spans="1:17" s="1" customFormat="1" ht="15.75">
      <c r="A14" s="44">
        <v>168</v>
      </c>
      <c r="B14" s="96" t="s">
        <v>13</v>
      </c>
      <c r="C14" s="96"/>
      <c r="D14" s="96"/>
      <c r="E14" s="96"/>
      <c r="F14" s="96"/>
      <c r="G14" s="96"/>
      <c r="H14" s="96"/>
      <c r="I14" s="96"/>
    </row>
    <row r="15" spans="1:17" s="1" customFormat="1" ht="15.75">
      <c r="A15" s="44" t="s">
        <v>14</v>
      </c>
      <c r="B15" s="96" t="s">
        <v>15</v>
      </c>
      <c r="C15" s="96"/>
      <c r="D15" s="96"/>
      <c r="E15" s="96"/>
      <c r="F15" s="96"/>
      <c r="G15" s="96"/>
      <c r="H15" s="96"/>
      <c r="I15" s="96"/>
    </row>
    <row r="16" spans="1:17" s="1" customFormat="1" ht="15.75">
      <c r="A16" s="44" t="s">
        <v>16</v>
      </c>
      <c r="B16" s="97" t="s">
        <v>17</v>
      </c>
      <c r="C16" s="97"/>
      <c r="D16" s="97"/>
      <c r="E16" s="97"/>
      <c r="F16" s="97"/>
      <c r="G16" s="97"/>
      <c r="H16" s="97"/>
      <c r="I16" s="97"/>
    </row>
    <row r="17" spans="1:9" s="1" customFormat="1" ht="15.75">
      <c r="A17" s="44" t="s">
        <v>18</v>
      </c>
      <c r="B17" s="95" t="s">
        <v>19</v>
      </c>
      <c r="C17" s="95"/>
      <c r="D17" s="95"/>
      <c r="E17" s="95"/>
      <c r="F17" s="95"/>
      <c r="G17" s="95"/>
      <c r="H17" s="95"/>
      <c r="I17" s="95"/>
    </row>
    <row r="18" spans="1:9" s="1" customFormat="1" ht="15.75">
      <c r="A18" s="44" t="s">
        <v>20</v>
      </c>
      <c r="B18" s="96" t="s">
        <v>21</v>
      </c>
      <c r="C18" s="96"/>
      <c r="D18" s="96"/>
      <c r="E18" s="96"/>
      <c r="F18" s="96"/>
      <c r="G18" s="96"/>
      <c r="H18" s="96"/>
      <c r="I18" s="96"/>
    </row>
    <row r="19" spans="1:9" s="1" customFormat="1" ht="15.75">
      <c r="A19" s="44">
        <v>24</v>
      </c>
      <c r="B19" s="96" t="s">
        <v>22</v>
      </c>
      <c r="C19" s="96"/>
      <c r="D19" s="96"/>
      <c r="E19" s="96"/>
      <c r="F19" s="96"/>
      <c r="G19" s="96"/>
      <c r="H19" s="96"/>
      <c r="I19" s="96"/>
    </row>
    <row r="20" spans="1:9" s="1" customFormat="1" ht="15.75">
      <c r="A20" s="44">
        <v>1</v>
      </c>
      <c r="B20" s="96" t="s">
        <v>23</v>
      </c>
      <c r="C20" s="96"/>
      <c r="D20" s="96"/>
      <c r="E20" s="96"/>
      <c r="F20" s="96"/>
      <c r="G20" s="96"/>
      <c r="H20" s="96"/>
      <c r="I20" s="96"/>
    </row>
    <row r="21" spans="1:9" ht="15.75">
      <c r="A21" s="44"/>
      <c r="B21" s="43"/>
      <c r="C21" s="43"/>
      <c r="D21" s="43"/>
    </row>
    <row r="22" spans="1:9" ht="26.25">
      <c r="A22" s="39" t="s">
        <v>24</v>
      </c>
    </row>
    <row r="23" spans="1:9" ht="5.25" customHeight="1"/>
    <row r="24" spans="1:9" ht="23.25" customHeight="1">
      <c r="A24" s="38"/>
    </row>
    <row r="25" spans="1:9" ht="39" customHeight="1">
      <c r="A25" s="90" t="s">
        <v>25</v>
      </c>
      <c r="B25" s="91"/>
      <c r="C25" s="91"/>
      <c r="D25" s="91"/>
      <c r="E25" s="91"/>
    </row>
    <row r="27" spans="1:9" ht="30.75" customHeight="1">
      <c r="A27" s="92"/>
      <c r="B27" s="92"/>
    </row>
  </sheetData>
  <mergeCells count="13">
    <mergeCell ref="A25:E25"/>
    <mergeCell ref="A27:B27"/>
    <mergeCell ref="A1:M1"/>
    <mergeCell ref="A2:M2"/>
    <mergeCell ref="B17:I17"/>
    <mergeCell ref="B18:I18"/>
    <mergeCell ref="B19:I19"/>
    <mergeCell ref="B20:I20"/>
    <mergeCell ref="B14:I14"/>
    <mergeCell ref="B15:I15"/>
    <mergeCell ref="B16:I16"/>
    <mergeCell ref="A3:O3"/>
    <mergeCell ref="A11:O11"/>
  </mergeCells>
  <pageMargins left="0.70866141732283472" right="0.70866141732283472" top="0.74803149606299213" bottom="0.74803149606299213" header="0.31496062992125984" footer="0.31496062992125984"/>
  <pageSetup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3"/>
  <sheetViews>
    <sheetView workbookViewId="0">
      <selection activeCell="D18" sqref="D18"/>
    </sheetView>
  </sheetViews>
  <sheetFormatPr defaultRowHeight="15"/>
  <cols>
    <col min="1" max="1" width="64.5703125" customWidth="1"/>
  </cols>
  <sheetData>
    <row r="1" spans="1:2">
      <c r="A1" s="1" t="s">
        <v>146</v>
      </c>
    </row>
    <row r="3" spans="1:2">
      <c r="A3" s="1" t="s">
        <v>147</v>
      </c>
    </row>
    <row r="4" spans="1:2">
      <c r="A4" t="s">
        <v>148</v>
      </c>
    </row>
    <row r="5" spans="1:2">
      <c r="B5" s="34" t="s">
        <v>149</v>
      </c>
    </row>
    <row r="6" spans="1:2">
      <c r="A6" t="s">
        <v>150</v>
      </c>
    </row>
    <row r="7" spans="1:2">
      <c r="A7" s="35"/>
      <c r="B7" t="s">
        <v>151</v>
      </c>
    </row>
    <row r="10" spans="1:2">
      <c r="A10" s="1" t="s">
        <v>152</v>
      </c>
    </row>
    <row r="11" spans="1:2">
      <c r="A11" t="s">
        <v>153</v>
      </c>
    </row>
    <row r="12" spans="1:2">
      <c r="B12" s="36" t="s">
        <v>154</v>
      </c>
    </row>
    <row r="15" spans="1:2">
      <c r="A15" s="47" t="s">
        <v>64</v>
      </c>
    </row>
    <row r="16" spans="1:2">
      <c r="A16" t="s">
        <v>155</v>
      </c>
    </row>
    <row r="20" spans="1:1">
      <c r="A20" s="1"/>
    </row>
    <row r="23" spans="1:1" ht="29.25" customHeight="1"/>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32"/>
  <sheetViews>
    <sheetView workbookViewId="0">
      <pane ySplit="1" topLeftCell="A24" activePane="bottomLeft" state="frozen"/>
      <selection pane="bottomLeft" activeCell="A10" sqref="A10"/>
    </sheetView>
  </sheetViews>
  <sheetFormatPr defaultRowHeight="15"/>
  <cols>
    <col min="1" max="1" width="49.85546875" style="47" customWidth="1"/>
    <col min="2" max="2" width="69.7109375" style="6" customWidth="1"/>
  </cols>
  <sheetData>
    <row r="1" spans="1:2" ht="15.75" thickBot="1">
      <c r="A1" s="56" t="s">
        <v>26</v>
      </c>
      <c r="B1" s="7" t="s">
        <v>27</v>
      </c>
    </row>
    <row r="2" spans="1:2" ht="33" customHeight="1">
      <c r="A2" s="57" t="s">
        <v>28</v>
      </c>
      <c r="B2" s="53" t="s">
        <v>29</v>
      </c>
    </row>
    <row r="3" spans="1:2" ht="45">
      <c r="A3" s="58" t="s">
        <v>30</v>
      </c>
      <c r="B3" s="54" t="s">
        <v>31</v>
      </c>
    </row>
    <row r="4" spans="1:2" ht="45">
      <c r="A4" s="59" t="s">
        <v>32</v>
      </c>
      <c r="B4" s="50" t="s">
        <v>33</v>
      </c>
    </row>
    <row r="5" spans="1:2" ht="45">
      <c r="A5" s="60" t="s">
        <v>34</v>
      </c>
      <c r="B5" s="54" t="s">
        <v>35</v>
      </c>
    </row>
    <row r="6" spans="1:2" ht="93.6" customHeight="1">
      <c r="A6" s="61" t="s">
        <v>36</v>
      </c>
      <c r="B6" s="51" t="s">
        <v>37</v>
      </c>
    </row>
    <row r="7" spans="1:2" ht="60">
      <c r="A7" s="58" t="s">
        <v>38</v>
      </c>
      <c r="B7" s="51" t="s">
        <v>39</v>
      </c>
    </row>
    <row r="8" spans="1:2" ht="30">
      <c r="A8" s="62" t="s">
        <v>40</v>
      </c>
      <c r="B8" s="54" t="s">
        <v>41</v>
      </c>
    </row>
    <row r="9" spans="1:2" ht="30">
      <c r="A9" s="60" t="s">
        <v>42</v>
      </c>
      <c r="B9" s="54" t="s">
        <v>43</v>
      </c>
    </row>
    <row r="10" spans="1:2" ht="45">
      <c r="A10" s="60" t="s">
        <v>44</v>
      </c>
      <c r="B10" s="51" t="s">
        <v>45</v>
      </c>
    </row>
    <row r="11" spans="1:2" ht="30">
      <c r="A11" s="60" t="s">
        <v>46</v>
      </c>
      <c r="B11" s="54" t="s">
        <v>47</v>
      </c>
    </row>
    <row r="12" spans="1:2" ht="105">
      <c r="A12" s="58" t="s">
        <v>48</v>
      </c>
      <c r="B12" s="54" t="s">
        <v>49</v>
      </c>
    </row>
    <row r="13" spans="1:2" ht="30">
      <c r="A13" s="60" t="s">
        <v>50</v>
      </c>
      <c r="B13" s="54" t="s">
        <v>51</v>
      </c>
    </row>
    <row r="14" spans="1:2" ht="45">
      <c r="A14" s="60" t="s">
        <v>52</v>
      </c>
      <c r="B14" s="54" t="s">
        <v>53</v>
      </c>
    </row>
    <row r="15" spans="1:2">
      <c r="A15" s="60" t="s">
        <v>54</v>
      </c>
      <c r="B15" s="54" t="s">
        <v>55</v>
      </c>
    </row>
    <row r="16" spans="1:2" ht="90">
      <c r="A16" s="58" t="s">
        <v>56</v>
      </c>
      <c r="B16" s="51" t="s">
        <v>57</v>
      </c>
    </row>
    <row r="17" spans="1:2">
      <c r="A17" s="63" t="s">
        <v>58</v>
      </c>
      <c r="B17" s="51" t="s">
        <v>59</v>
      </c>
    </row>
    <row r="18" spans="1:2" ht="30">
      <c r="A18" s="63" t="s">
        <v>60</v>
      </c>
      <c r="B18" s="51" t="s">
        <v>61</v>
      </c>
    </row>
    <row r="19" spans="1:2">
      <c r="A19" s="58" t="s">
        <v>62</v>
      </c>
      <c r="B19" s="54" t="s">
        <v>63</v>
      </c>
    </row>
    <row r="20" spans="1:2" ht="30">
      <c r="A20" s="60" t="s">
        <v>64</v>
      </c>
      <c r="B20" s="55" t="s">
        <v>65</v>
      </c>
    </row>
    <row r="21" spans="1:2" ht="30">
      <c r="A21" s="60" t="s">
        <v>66</v>
      </c>
      <c r="B21" s="55" t="s">
        <v>67</v>
      </c>
    </row>
    <row r="22" spans="1:2">
      <c r="A22" s="60" t="s">
        <v>68</v>
      </c>
      <c r="B22" s="54" t="s">
        <v>69</v>
      </c>
    </row>
    <row r="23" spans="1:2">
      <c r="A23" s="60" t="s">
        <v>70</v>
      </c>
      <c r="B23" s="54" t="s">
        <v>71</v>
      </c>
    </row>
    <row r="24" spans="1:2">
      <c r="A24" s="62" t="s">
        <v>72</v>
      </c>
      <c r="B24" s="51" t="s">
        <v>73</v>
      </c>
    </row>
    <row r="25" spans="1:2" ht="30">
      <c r="A25" s="62" t="s">
        <v>74</v>
      </c>
      <c r="B25" s="54" t="s">
        <v>75</v>
      </c>
    </row>
    <row r="26" spans="1:2">
      <c r="A26" s="62" t="s">
        <v>76</v>
      </c>
      <c r="B26" s="51" t="s">
        <v>77</v>
      </c>
    </row>
    <row r="27" spans="1:2" ht="30">
      <c r="A27" s="62" t="s">
        <v>78</v>
      </c>
      <c r="B27" s="51" t="s">
        <v>79</v>
      </c>
    </row>
    <row r="28" spans="1:2" ht="30">
      <c r="A28" s="62" t="s">
        <v>80</v>
      </c>
      <c r="B28" s="54" t="s">
        <v>81</v>
      </c>
    </row>
    <row r="29" spans="1:2" ht="75">
      <c r="A29" s="61" t="s">
        <v>82</v>
      </c>
      <c r="B29" s="65" t="s">
        <v>83</v>
      </c>
    </row>
    <row r="30" spans="1:2" ht="16.5" customHeight="1">
      <c r="A30" s="62" t="s">
        <v>84</v>
      </c>
      <c r="B30" s="51" t="s">
        <v>85</v>
      </c>
    </row>
    <row r="31" spans="1:2">
      <c r="A31" s="60" t="s">
        <v>86</v>
      </c>
      <c r="B31" s="55" t="s">
        <v>87</v>
      </c>
    </row>
    <row r="32" spans="1:2" ht="45.75" thickBot="1">
      <c r="A32" s="64" t="s">
        <v>88</v>
      </c>
      <c r="B32" s="52" t="s">
        <v>89</v>
      </c>
    </row>
  </sheetData>
  <pageMargins left="0.7" right="0.7" top="0.75" bottom="0.75" header="0.3" footer="0.3"/>
  <pageSetup paperSize="9" scale="6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5"/>
  <sheetViews>
    <sheetView workbookViewId="0">
      <pane ySplit="2" topLeftCell="A3" activePane="bottomLeft" state="frozen"/>
      <selection pane="bottomLeft" sqref="A1:A2"/>
    </sheetView>
  </sheetViews>
  <sheetFormatPr defaultRowHeight="15"/>
  <cols>
    <col min="1" max="1" width="58.140625" style="72" customWidth="1"/>
    <col min="2" max="2" width="13.140625" style="2" customWidth="1"/>
    <col min="3" max="4" width="9.140625" style="2"/>
    <col min="5" max="5" width="15.28515625" style="2" customWidth="1"/>
    <col min="6" max="8" width="9.140625" style="2"/>
    <col min="9" max="9" width="19.5703125" style="2" customWidth="1"/>
    <col min="10" max="10" width="9.140625" style="2"/>
    <col min="11" max="11" width="9.140625" style="2" customWidth="1"/>
    <col min="12" max="13" width="9.140625" style="2" hidden="1" customWidth="1"/>
    <col min="14" max="16384" width="9.140625" style="2"/>
  </cols>
  <sheetData>
    <row r="1" spans="1:14" ht="30">
      <c r="A1" s="99" t="s">
        <v>4</v>
      </c>
      <c r="B1" s="5" t="s">
        <v>5</v>
      </c>
      <c r="C1" s="5"/>
      <c r="D1" s="5"/>
      <c r="E1" s="5" t="s">
        <v>90</v>
      </c>
      <c r="F1" s="5"/>
      <c r="G1" s="5"/>
      <c r="H1" s="5" t="s">
        <v>7</v>
      </c>
      <c r="I1" s="24" t="s">
        <v>8</v>
      </c>
      <c r="J1" s="88"/>
      <c r="K1" s="88"/>
      <c r="L1" s="88" t="s">
        <v>91</v>
      </c>
      <c r="M1" s="88" t="s">
        <v>92</v>
      </c>
      <c r="N1" s="88"/>
    </row>
    <row r="2" spans="1:14" ht="15.75" thickBot="1">
      <c r="A2" s="100"/>
      <c r="B2" s="85">
        <v>7</v>
      </c>
      <c r="C2" s="27">
        <v>6</v>
      </c>
      <c r="D2" s="27">
        <v>5</v>
      </c>
      <c r="E2" s="27">
        <v>4</v>
      </c>
      <c r="F2" s="27">
        <v>3</v>
      </c>
      <c r="G2" s="27">
        <v>2</v>
      </c>
      <c r="H2" s="27">
        <v>1</v>
      </c>
      <c r="I2" s="28">
        <v>0</v>
      </c>
      <c r="J2" s="88"/>
      <c r="K2" s="88"/>
      <c r="L2" s="88"/>
      <c r="M2" s="88"/>
      <c r="N2" s="88"/>
    </row>
    <row r="3" spans="1:14" ht="30">
      <c r="A3" s="68" t="s">
        <v>9</v>
      </c>
      <c r="B3" s="86"/>
      <c r="C3" s="87"/>
      <c r="D3" s="87"/>
      <c r="E3" s="87"/>
      <c r="F3" s="87"/>
      <c r="G3" s="87"/>
      <c r="H3" s="87"/>
      <c r="I3" s="87"/>
      <c r="J3" s="88"/>
      <c r="K3" s="88"/>
      <c r="L3" s="88">
        <f t="shared" ref="L3:L19" si="0">B3+C3+D3+E3+F3+G3+H3+I3</f>
        <v>0</v>
      </c>
      <c r="M3" s="88"/>
      <c r="N3" s="88"/>
    </row>
    <row r="4" spans="1:14" ht="30">
      <c r="A4" s="69" t="s">
        <v>10</v>
      </c>
      <c r="B4" s="8"/>
      <c r="C4" s="8"/>
      <c r="D4" s="8"/>
      <c r="E4" s="8"/>
      <c r="F4" s="8"/>
      <c r="G4" s="8"/>
      <c r="H4" s="87"/>
      <c r="I4" s="8"/>
      <c r="L4" s="88">
        <f t="shared" si="0"/>
        <v>0</v>
      </c>
    </row>
    <row r="5" spans="1:14">
      <c r="A5" s="69" t="s">
        <v>93</v>
      </c>
      <c r="B5" s="8"/>
      <c r="C5" s="8"/>
      <c r="D5" s="8"/>
      <c r="E5" s="8"/>
      <c r="F5" s="8"/>
      <c r="G5" s="8"/>
      <c r="H5" s="87"/>
      <c r="I5" s="8"/>
      <c r="L5" s="88">
        <f t="shared" si="0"/>
        <v>0</v>
      </c>
    </row>
    <row r="6" spans="1:14" ht="45">
      <c r="A6" s="70" t="s">
        <v>94</v>
      </c>
      <c r="B6" s="8"/>
      <c r="C6" s="8"/>
      <c r="D6" s="8"/>
      <c r="E6" s="8"/>
      <c r="F6" s="8"/>
      <c r="G6" s="8"/>
      <c r="H6" s="87"/>
      <c r="I6" s="8"/>
      <c r="L6" s="88">
        <f t="shared" si="0"/>
        <v>0</v>
      </c>
    </row>
    <row r="7" spans="1:14" ht="32.25">
      <c r="A7" s="78" t="s">
        <v>95</v>
      </c>
      <c r="B7" s="8"/>
      <c r="C7" s="8"/>
      <c r="D7" s="8"/>
      <c r="E7" s="8"/>
      <c r="F7" s="8"/>
      <c r="G7" s="8"/>
      <c r="H7" s="87"/>
      <c r="I7" s="8"/>
      <c r="L7" s="88">
        <f t="shared" si="0"/>
        <v>0</v>
      </c>
    </row>
    <row r="8" spans="1:14" ht="45" customHeight="1">
      <c r="A8" s="78" t="s">
        <v>96</v>
      </c>
      <c r="B8" s="8"/>
      <c r="C8" s="8"/>
      <c r="D8" s="8"/>
      <c r="E8" s="8"/>
      <c r="F8" s="8"/>
      <c r="G8" s="8"/>
      <c r="H8" s="87"/>
      <c r="I8" s="8"/>
      <c r="L8" s="88">
        <f t="shared" si="0"/>
        <v>0</v>
      </c>
      <c r="M8" s="2">
        <f>(L8+L9+L10+L11+L12+L13)/6</f>
        <v>0</v>
      </c>
    </row>
    <row r="9" spans="1:14" ht="45" customHeight="1">
      <c r="A9" s="78" t="s">
        <v>97</v>
      </c>
      <c r="B9" s="8"/>
      <c r="C9" s="8"/>
      <c r="D9" s="8"/>
      <c r="E9" s="8"/>
      <c r="F9" s="8"/>
      <c r="G9" s="8"/>
      <c r="H9" s="87"/>
      <c r="I9" s="8"/>
      <c r="L9" s="88">
        <f t="shared" si="0"/>
        <v>0</v>
      </c>
    </row>
    <row r="10" spans="1:14" ht="45" customHeight="1">
      <c r="A10" s="78" t="s">
        <v>98</v>
      </c>
      <c r="B10" s="8"/>
      <c r="C10" s="8"/>
      <c r="D10" s="8"/>
      <c r="E10" s="8"/>
      <c r="F10" s="8"/>
      <c r="G10" s="8"/>
      <c r="H10" s="87"/>
      <c r="I10" s="8"/>
      <c r="L10" s="88">
        <f t="shared" si="0"/>
        <v>0</v>
      </c>
    </row>
    <row r="11" spans="1:14" ht="45" customHeight="1">
      <c r="A11" s="79" t="s">
        <v>99</v>
      </c>
      <c r="B11" s="8"/>
      <c r="C11" s="8"/>
      <c r="D11" s="8"/>
      <c r="E11" s="8"/>
      <c r="F11" s="8"/>
      <c r="G11" s="8"/>
      <c r="H11" s="87"/>
      <c r="I11" s="8"/>
      <c r="L11" s="88">
        <f t="shared" si="0"/>
        <v>0</v>
      </c>
    </row>
    <row r="12" spans="1:14" ht="45" customHeight="1">
      <c r="A12" s="78" t="s">
        <v>100</v>
      </c>
      <c r="B12" s="8"/>
      <c r="C12" s="8"/>
      <c r="D12" s="8"/>
      <c r="E12" s="8"/>
      <c r="F12" s="8"/>
      <c r="G12" s="8"/>
      <c r="H12" s="87"/>
      <c r="I12" s="8"/>
      <c r="L12" s="88">
        <f t="shared" si="0"/>
        <v>0</v>
      </c>
    </row>
    <row r="13" spans="1:14" ht="45" customHeight="1">
      <c r="A13" s="78" t="s">
        <v>101</v>
      </c>
      <c r="B13" s="8"/>
      <c r="C13" s="8"/>
      <c r="D13" s="8"/>
      <c r="E13" s="8"/>
      <c r="F13" s="8"/>
      <c r="G13" s="8"/>
      <c r="H13" s="87"/>
      <c r="I13" s="8"/>
      <c r="L13" s="88">
        <f t="shared" si="0"/>
        <v>0</v>
      </c>
      <c r="M13" s="2">
        <f>(L17+L14+L15+L16)/4</f>
        <v>0</v>
      </c>
    </row>
    <row r="14" spans="1:14" ht="45" customHeight="1">
      <c r="A14" s="78" t="s">
        <v>102</v>
      </c>
      <c r="B14" s="8"/>
      <c r="C14" s="8"/>
      <c r="D14" s="8"/>
      <c r="E14" s="8"/>
      <c r="F14" s="8"/>
      <c r="G14" s="8"/>
      <c r="H14" s="87"/>
      <c r="I14" s="8"/>
      <c r="L14" s="88">
        <f t="shared" si="0"/>
        <v>0</v>
      </c>
    </row>
    <row r="15" spans="1:14" ht="45" customHeight="1">
      <c r="A15" s="78" t="s">
        <v>103</v>
      </c>
      <c r="B15" s="8"/>
      <c r="C15" s="8"/>
      <c r="D15" s="8"/>
      <c r="E15" s="8"/>
      <c r="F15" s="8"/>
      <c r="G15" s="8"/>
      <c r="H15" s="87"/>
      <c r="I15" s="8"/>
      <c r="L15" s="88">
        <f t="shared" si="0"/>
        <v>0</v>
      </c>
    </row>
    <row r="16" spans="1:14" ht="45" customHeight="1">
      <c r="A16" s="80" t="s">
        <v>104</v>
      </c>
      <c r="B16" s="8"/>
      <c r="C16" s="8"/>
      <c r="D16" s="8"/>
      <c r="E16" s="8"/>
      <c r="F16" s="8"/>
      <c r="G16" s="8"/>
      <c r="H16" s="87"/>
      <c r="I16" s="8"/>
      <c r="L16" s="88">
        <f t="shared" si="0"/>
        <v>0</v>
      </c>
    </row>
    <row r="17" spans="1:12" ht="45" customHeight="1">
      <c r="A17" s="78" t="s">
        <v>105</v>
      </c>
      <c r="B17" s="8"/>
      <c r="C17" s="8"/>
      <c r="D17" s="8"/>
      <c r="E17" s="8"/>
      <c r="F17" s="8"/>
      <c r="G17" s="8"/>
      <c r="H17" s="87"/>
      <c r="I17" s="8"/>
      <c r="L17" s="88">
        <f t="shared" si="0"/>
        <v>0</v>
      </c>
    </row>
    <row r="18" spans="1:12" ht="45" customHeight="1">
      <c r="A18" s="78" t="s">
        <v>106</v>
      </c>
      <c r="B18" s="8"/>
      <c r="C18" s="8"/>
      <c r="D18" s="8"/>
      <c r="E18" s="8"/>
      <c r="F18" s="8"/>
      <c r="G18" s="8"/>
      <c r="H18" s="87"/>
      <c r="I18" s="8"/>
      <c r="L18" s="88">
        <f t="shared" si="0"/>
        <v>0</v>
      </c>
    </row>
    <row r="19" spans="1:12" ht="45" customHeight="1">
      <c r="A19" s="78" t="s">
        <v>107</v>
      </c>
      <c r="B19" s="8"/>
      <c r="C19" s="8"/>
      <c r="D19" s="8"/>
      <c r="E19" s="8"/>
      <c r="F19" s="8"/>
      <c r="G19" s="8"/>
      <c r="H19" s="87"/>
      <c r="I19" s="8"/>
      <c r="L19" s="88">
        <f t="shared" si="0"/>
        <v>0</v>
      </c>
    </row>
    <row r="23" spans="1:12">
      <c r="A23" s="71" t="s">
        <v>108</v>
      </c>
    </row>
    <row r="24" spans="1:12" ht="32.25">
      <c r="A24" s="72" t="s">
        <v>109</v>
      </c>
    </row>
    <row r="25" spans="1:12" ht="62.25">
      <c r="A25" s="73" t="s">
        <v>110</v>
      </c>
    </row>
  </sheetData>
  <mergeCells count="1">
    <mergeCell ref="A1:A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
  <sheetViews>
    <sheetView workbookViewId="0">
      <selection activeCell="A3" sqref="A3"/>
    </sheetView>
  </sheetViews>
  <sheetFormatPr defaultRowHeight="15"/>
  <cols>
    <col min="1" max="1" width="70.140625" style="2" customWidth="1"/>
    <col min="2" max="2" width="14" customWidth="1"/>
    <col min="5" max="5" width="15.7109375" customWidth="1"/>
    <col min="8" max="8" width="13.42578125" customWidth="1"/>
    <col min="9" max="9" width="17.140625" customWidth="1"/>
    <col min="12" max="13" width="9.140625" hidden="1" customWidth="1"/>
  </cols>
  <sheetData>
    <row r="1" spans="1:14" ht="30">
      <c r="A1" s="99" t="s">
        <v>4</v>
      </c>
      <c r="B1" s="4" t="s">
        <v>5</v>
      </c>
      <c r="C1" s="12"/>
      <c r="D1" s="12"/>
      <c r="E1" s="5" t="s">
        <v>90</v>
      </c>
      <c r="F1" s="12"/>
      <c r="G1" s="12"/>
      <c r="H1" s="5" t="s">
        <v>7</v>
      </c>
      <c r="I1" s="24" t="s">
        <v>8</v>
      </c>
      <c r="J1" s="3"/>
      <c r="K1" s="3"/>
      <c r="L1" s="3" t="s">
        <v>91</v>
      </c>
      <c r="M1" s="3"/>
      <c r="N1" s="3"/>
    </row>
    <row r="2" spans="1:14" ht="15.75" thickBot="1">
      <c r="A2" s="101"/>
      <c r="B2" s="26">
        <v>7</v>
      </c>
      <c r="C2" s="26">
        <v>6</v>
      </c>
      <c r="D2" s="26">
        <v>5</v>
      </c>
      <c r="E2" s="27">
        <v>4</v>
      </c>
      <c r="F2" s="26">
        <v>3</v>
      </c>
      <c r="G2" s="26">
        <v>2</v>
      </c>
      <c r="H2" s="27">
        <v>1</v>
      </c>
      <c r="I2" s="28">
        <v>0</v>
      </c>
      <c r="J2" s="3"/>
      <c r="K2" s="3"/>
      <c r="L2" s="3"/>
      <c r="M2" s="3"/>
      <c r="N2" s="3"/>
    </row>
    <row r="3" spans="1:14" ht="45" customHeight="1">
      <c r="A3" s="81" t="s">
        <v>111</v>
      </c>
      <c r="B3" s="30"/>
      <c r="C3" s="30"/>
      <c r="D3" s="30"/>
      <c r="E3" s="30"/>
      <c r="F3" s="30"/>
      <c r="G3" s="30"/>
      <c r="H3" s="30"/>
      <c r="I3" s="30"/>
      <c r="L3">
        <f>B3+C3+D3+E3+F3+G3+H3+I3</f>
        <v>0</v>
      </c>
    </row>
    <row r="4" spans="1:14" ht="45" customHeight="1">
      <c r="A4" s="82" t="s">
        <v>112</v>
      </c>
      <c r="B4" s="30"/>
      <c r="C4" s="10"/>
      <c r="D4" s="10"/>
      <c r="E4" s="30"/>
      <c r="F4" s="10"/>
      <c r="G4" s="10"/>
      <c r="H4" s="30"/>
      <c r="I4" s="10"/>
      <c r="L4">
        <f>B4+C4+D4+E4+F4+G4+H4+I4</f>
        <v>0</v>
      </c>
    </row>
    <row r="5" spans="1:14" ht="45" customHeight="1">
      <c r="A5" s="82" t="s">
        <v>113</v>
      </c>
      <c r="B5" s="30"/>
      <c r="C5" s="10"/>
      <c r="D5" s="10"/>
      <c r="E5" s="30"/>
      <c r="F5" s="10"/>
      <c r="G5" s="10"/>
      <c r="H5" s="30"/>
      <c r="I5" s="10"/>
      <c r="L5">
        <f>B5+C5+D5+E5+F5+G5+H5+I5</f>
        <v>0</v>
      </c>
    </row>
    <row r="6" spans="1:14" ht="45" customHeight="1">
      <c r="A6" s="83" t="s">
        <v>114</v>
      </c>
      <c r="B6" s="30"/>
      <c r="C6" s="10"/>
      <c r="D6" s="10"/>
      <c r="E6" s="30"/>
      <c r="F6" s="10"/>
      <c r="G6" s="10"/>
      <c r="H6" s="30"/>
      <c r="I6" s="10"/>
      <c r="L6">
        <f>B6+C6+D6+E6+F6+G6+H6+I6</f>
        <v>0</v>
      </c>
    </row>
  </sheetData>
  <mergeCells count="1">
    <mergeCell ref="A1:A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
  <sheetViews>
    <sheetView workbookViewId="0">
      <selection activeCell="A4" sqref="A4"/>
    </sheetView>
  </sheetViews>
  <sheetFormatPr defaultRowHeight="15"/>
  <cols>
    <col min="1" max="1" width="53.28515625" style="2" customWidth="1"/>
    <col min="2" max="2" width="12.85546875" customWidth="1"/>
    <col min="5" max="5" width="14.42578125" customWidth="1"/>
    <col min="9" max="9" width="13.85546875" customWidth="1"/>
    <col min="12" max="13" width="9.140625" hidden="1" customWidth="1"/>
  </cols>
  <sheetData>
    <row r="1" spans="1:14" ht="30.75">
      <c r="A1" s="89" t="s">
        <v>4</v>
      </c>
      <c r="B1" s="4" t="s">
        <v>5</v>
      </c>
      <c r="C1" s="12"/>
      <c r="D1" s="12"/>
      <c r="E1" s="5" t="s">
        <v>90</v>
      </c>
      <c r="F1" s="12"/>
      <c r="G1" s="12"/>
      <c r="H1" s="5" t="s">
        <v>7</v>
      </c>
      <c r="I1" s="24" t="s">
        <v>8</v>
      </c>
      <c r="J1" s="3"/>
      <c r="K1" s="3"/>
      <c r="L1" s="3" t="s">
        <v>91</v>
      </c>
      <c r="M1" s="3"/>
      <c r="N1" s="3"/>
    </row>
    <row r="2" spans="1:14" ht="15.75" thickBot="1">
      <c r="A2" s="25"/>
      <c r="B2" s="26">
        <v>7</v>
      </c>
      <c r="C2" s="26">
        <v>6</v>
      </c>
      <c r="D2" s="26">
        <v>5</v>
      </c>
      <c r="E2" s="27">
        <v>4</v>
      </c>
      <c r="F2" s="26">
        <v>3</v>
      </c>
      <c r="G2" s="26">
        <v>2</v>
      </c>
      <c r="H2" s="27">
        <v>1</v>
      </c>
      <c r="I2" s="28">
        <v>0</v>
      </c>
      <c r="J2" s="3"/>
      <c r="K2" s="3"/>
      <c r="L2" s="3"/>
      <c r="M2" s="3"/>
      <c r="N2" s="3"/>
    </row>
    <row r="3" spans="1:14" ht="45" customHeight="1">
      <c r="A3" s="74" t="s">
        <v>115</v>
      </c>
      <c r="B3" s="30"/>
      <c r="C3" s="30"/>
      <c r="D3" s="30"/>
      <c r="E3" s="30"/>
      <c r="F3" s="30"/>
      <c r="G3" s="30"/>
      <c r="H3" s="30"/>
      <c r="I3" s="30"/>
      <c r="L3">
        <f>B3+C3+D3+E3+F3+G3+H3+I3</f>
        <v>0</v>
      </c>
    </row>
    <row r="4" spans="1:14" ht="45" customHeight="1">
      <c r="A4" s="76" t="s">
        <v>116</v>
      </c>
      <c r="B4" s="10"/>
      <c r="C4" s="10"/>
      <c r="D4" s="10"/>
      <c r="E4" s="30"/>
      <c r="F4" s="10"/>
      <c r="G4" s="10"/>
      <c r="H4" s="10"/>
      <c r="I4" s="10"/>
      <c r="L4">
        <f>B4+C4+D4+E4+F4+G4+H4+I4</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8"/>
  <sheetViews>
    <sheetView workbookViewId="0">
      <selection sqref="A1:A2"/>
    </sheetView>
  </sheetViews>
  <sheetFormatPr defaultRowHeight="27.75" customHeight="1"/>
  <cols>
    <col min="1" max="1" width="63.7109375" style="2" customWidth="1"/>
    <col min="2" max="2" width="13.5703125" customWidth="1"/>
    <col min="5" max="5" width="12.5703125" customWidth="1"/>
    <col min="9" max="9" width="14.5703125" customWidth="1"/>
    <col min="12" max="13" width="9.140625" hidden="1" customWidth="1"/>
  </cols>
  <sheetData>
    <row r="1" spans="1:14" ht="27.75" customHeight="1">
      <c r="A1" s="102" t="s">
        <v>4</v>
      </c>
      <c r="B1" s="4" t="s">
        <v>5</v>
      </c>
      <c r="C1" s="12"/>
      <c r="D1" s="12"/>
      <c r="E1" s="5" t="s">
        <v>90</v>
      </c>
      <c r="F1" s="12"/>
      <c r="G1" s="12"/>
      <c r="H1" s="5" t="s">
        <v>7</v>
      </c>
      <c r="I1" s="24" t="s">
        <v>8</v>
      </c>
      <c r="J1" s="3"/>
      <c r="K1" s="3"/>
      <c r="L1" s="3" t="s">
        <v>91</v>
      </c>
      <c r="M1" s="3" t="s">
        <v>92</v>
      </c>
      <c r="N1" s="3"/>
    </row>
    <row r="2" spans="1:14" ht="29.25" customHeight="1" thickBot="1">
      <c r="A2" s="103"/>
      <c r="B2" s="26">
        <v>7</v>
      </c>
      <c r="C2" s="26">
        <v>6</v>
      </c>
      <c r="D2" s="26">
        <v>5</v>
      </c>
      <c r="E2" s="27">
        <v>4</v>
      </c>
      <c r="F2" s="26">
        <v>3</v>
      </c>
      <c r="G2" s="26">
        <v>2</v>
      </c>
      <c r="H2" s="27">
        <v>1</v>
      </c>
      <c r="I2" s="28">
        <v>0</v>
      </c>
      <c r="J2" s="3"/>
      <c r="K2" s="3"/>
      <c r="L2" s="3"/>
      <c r="M2" s="3"/>
      <c r="N2" s="3"/>
    </row>
    <row r="3" spans="1:14" ht="45" customHeight="1">
      <c r="A3" s="74" t="s">
        <v>117</v>
      </c>
      <c r="B3" s="30"/>
      <c r="C3" s="30"/>
      <c r="D3" s="30"/>
      <c r="E3" s="30"/>
      <c r="F3" s="30"/>
      <c r="G3" s="30"/>
      <c r="H3" s="30"/>
      <c r="I3" s="30"/>
      <c r="L3">
        <f>B3+C3+D3+E3+F3+G3+H3+I3</f>
        <v>0</v>
      </c>
    </row>
    <row r="4" spans="1:14" ht="45" customHeight="1">
      <c r="A4" s="75" t="s">
        <v>118</v>
      </c>
      <c r="B4" s="30"/>
      <c r="C4" s="10"/>
      <c r="D4" s="10"/>
      <c r="E4" s="30"/>
      <c r="F4" s="10"/>
      <c r="G4" s="10"/>
      <c r="H4" s="30"/>
      <c r="I4" s="10"/>
      <c r="L4">
        <f>B4+C4+D4+E4+F4+G4+H4+I4</f>
        <v>0</v>
      </c>
    </row>
    <row r="5" spans="1:14" ht="45" customHeight="1">
      <c r="A5" s="76" t="s">
        <v>119</v>
      </c>
      <c r="B5" s="30">
        <v>7</v>
      </c>
      <c r="C5" s="10"/>
      <c r="D5" s="10"/>
      <c r="E5" s="30"/>
      <c r="F5" s="10"/>
      <c r="G5" s="10"/>
      <c r="H5" s="30"/>
      <c r="I5" s="10"/>
      <c r="J5" t="s">
        <v>120</v>
      </c>
      <c r="L5">
        <f>8-(B5+C5+D5+E5+F5+G5+H5+I5)</f>
        <v>1</v>
      </c>
    </row>
    <row r="6" spans="1:14" ht="45" customHeight="1">
      <c r="A6" s="76" t="s">
        <v>121</v>
      </c>
      <c r="B6" s="30"/>
      <c r="C6" s="10"/>
      <c r="D6" s="10"/>
      <c r="E6" s="30"/>
      <c r="F6" s="10"/>
      <c r="G6" s="10"/>
      <c r="H6" s="30"/>
      <c r="I6" s="10"/>
      <c r="L6">
        <f t="shared" ref="L6:L11" si="0">B6+C6+D6+E6+F6+G6+H6+I6</f>
        <v>0</v>
      </c>
    </row>
    <row r="7" spans="1:14" ht="45" customHeight="1">
      <c r="A7" s="76" t="s">
        <v>122</v>
      </c>
      <c r="B7" s="30"/>
      <c r="C7" s="10"/>
      <c r="D7" s="10"/>
      <c r="E7" s="30"/>
      <c r="F7" s="10"/>
      <c r="G7" s="10"/>
      <c r="H7" s="30"/>
      <c r="I7" s="10"/>
      <c r="L7">
        <f t="shared" si="0"/>
        <v>0</v>
      </c>
      <c r="M7">
        <f>(L7+L8+L9+L10)/4</f>
        <v>0</v>
      </c>
    </row>
    <row r="8" spans="1:14" ht="45" customHeight="1">
      <c r="A8" s="76" t="s">
        <v>123</v>
      </c>
      <c r="B8" s="30"/>
      <c r="C8" s="10"/>
      <c r="D8" s="10"/>
      <c r="E8" s="30"/>
      <c r="F8" s="10"/>
      <c r="G8" s="10"/>
      <c r="H8" s="30"/>
      <c r="I8" s="10"/>
      <c r="L8">
        <f t="shared" si="0"/>
        <v>0</v>
      </c>
    </row>
    <row r="9" spans="1:14" ht="45" customHeight="1">
      <c r="A9" s="77" t="s">
        <v>124</v>
      </c>
      <c r="B9" s="30"/>
      <c r="C9" s="10"/>
      <c r="D9" s="10"/>
      <c r="E9" s="30"/>
      <c r="F9" s="10"/>
      <c r="G9" s="10"/>
      <c r="H9" s="30"/>
      <c r="I9" s="10"/>
      <c r="L9">
        <f t="shared" si="0"/>
        <v>0</v>
      </c>
    </row>
    <row r="10" spans="1:14" ht="45" customHeight="1">
      <c r="A10" s="75" t="s">
        <v>125</v>
      </c>
      <c r="B10" s="30"/>
      <c r="C10" s="10"/>
      <c r="D10" s="10"/>
      <c r="E10" s="30"/>
      <c r="F10" s="10"/>
      <c r="G10" s="10"/>
      <c r="H10" s="30"/>
      <c r="I10" s="10"/>
      <c r="L10">
        <f t="shared" si="0"/>
        <v>0</v>
      </c>
    </row>
    <row r="11" spans="1:14" ht="45" customHeight="1">
      <c r="A11" s="76" t="s">
        <v>126</v>
      </c>
      <c r="B11" s="30"/>
      <c r="C11" s="10"/>
      <c r="D11" s="10"/>
      <c r="E11" s="30"/>
      <c r="F11" s="10"/>
      <c r="G11" s="10"/>
      <c r="H11" s="30"/>
      <c r="I11" s="10"/>
      <c r="L11">
        <f t="shared" si="0"/>
        <v>0</v>
      </c>
    </row>
    <row r="15" spans="1:14" ht="27.75" customHeight="1">
      <c r="A15" s="6" t="s">
        <v>108</v>
      </c>
    </row>
    <row r="16" spans="1:14" ht="27.75" customHeight="1">
      <c r="A16" s="37" t="s">
        <v>127</v>
      </c>
      <c r="B16" s="35"/>
      <c r="C16" s="35"/>
      <c r="D16" s="35"/>
      <c r="E16" s="35"/>
      <c r="F16" s="35"/>
      <c r="G16" s="35"/>
      <c r="H16" s="35"/>
      <c r="I16" s="35"/>
      <c r="J16" s="35"/>
      <c r="K16" s="35"/>
    </row>
    <row r="17" spans="1:11" ht="27.75" customHeight="1">
      <c r="A17" s="48" t="s">
        <v>128</v>
      </c>
      <c r="B17" s="35"/>
      <c r="C17" s="35"/>
      <c r="D17" s="35"/>
      <c r="E17" s="35"/>
      <c r="F17" s="35"/>
      <c r="G17" s="35"/>
      <c r="H17" s="35"/>
      <c r="I17" s="35"/>
      <c r="J17" s="35"/>
      <c r="K17" s="35"/>
    </row>
    <row r="18" spans="1:11" ht="27.75" customHeight="1">
      <c r="A18" s="49" t="s">
        <v>129</v>
      </c>
      <c r="B18" s="35"/>
      <c r="C18" s="35"/>
      <c r="D18" s="35"/>
      <c r="E18" s="35"/>
      <c r="F18" s="35"/>
      <c r="G18" s="35"/>
      <c r="H18" s="35"/>
      <c r="I18" s="35"/>
      <c r="J18" s="35"/>
      <c r="K18" s="35"/>
    </row>
  </sheetData>
  <mergeCells count="1">
    <mergeCell ref="A1:A2"/>
  </mergeCells>
  <hyperlinks>
    <hyperlink ref="A17" r:id="rId1" xr:uid="{00000000-0004-0000-05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
  <sheetViews>
    <sheetView workbookViewId="0">
      <selection activeCell="A4" sqref="A4"/>
    </sheetView>
  </sheetViews>
  <sheetFormatPr defaultRowHeight="15"/>
  <cols>
    <col min="1" max="1" width="61.7109375" style="2" customWidth="1"/>
    <col min="2" max="2" width="11.85546875" customWidth="1"/>
    <col min="5" max="5" width="15.140625" customWidth="1"/>
    <col min="9" max="9" width="14.5703125" customWidth="1"/>
    <col min="12" max="12" width="9.140625" hidden="1" customWidth="1"/>
    <col min="13" max="13" width="9.140625" customWidth="1"/>
  </cols>
  <sheetData>
    <row r="1" spans="1:14" ht="30.75" customHeight="1">
      <c r="A1" s="104" t="s">
        <v>4</v>
      </c>
      <c r="B1" s="4" t="s">
        <v>5</v>
      </c>
      <c r="C1" s="12"/>
      <c r="D1" s="12"/>
      <c r="E1" s="5" t="s">
        <v>90</v>
      </c>
      <c r="F1" s="12"/>
      <c r="G1" s="12"/>
      <c r="H1" s="5" t="s">
        <v>7</v>
      </c>
      <c r="I1" s="24" t="s">
        <v>8</v>
      </c>
      <c r="J1" s="3"/>
      <c r="K1" s="3"/>
      <c r="L1" s="3" t="s">
        <v>91</v>
      </c>
      <c r="M1" s="3"/>
      <c r="N1" s="3"/>
    </row>
    <row r="2" spans="1:14" ht="15.75" thickBot="1">
      <c r="A2" s="105"/>
      <c r="B2" s="26">
        <v>7</v>
      </c>
      <c r="C2" s="26">
        <v>6</v>
      </c>
      <c r="D2" s="26">
        <v>5</v>
      </c>
      <c r="E2" s="27">
        <v>4</v>
      </c>
      <c r="F2" s="26">
        <v>3</v>
      </c>
      <c r="G2" s="26">
        <v>2</v>
      </c>
      <c r="H2" s="27">
        <v>1</v>
      </c>
      <c r="I2" s="28">
        <v>0</v>
      </c>
      <c r="J2" s="3"/>
      <c r="K2" s="3"/>
      <c r="L2" s="3"/>
      <c r="M2" s="3"/>
      <c r="N2" s="3"/>
    </row>
    <row r="3" spans="1:14" ht="45" customHeight="1">
      <c r="A3" s="74" t="s">
        <v>130</v>
      </c>
      <c r="B3" s="30"/>
      <c r="C3" s="30"/>
      <c r="D3" s="30"/>
      <c r="E3" s="30"/>
      <c r="F3" s="30"/>
      <c r="G3" s="30"/>
      <c r="H3" s="30"/>
      <c r="I3" s="30"/>
      <c r="L3">
        <f>B3+C3+D3+E3+F3+G3+H3+I3</f>
        <v>0</v>
      </c>
    </row>
    <row r="4" spans="1:14" ht="45" customHeight="1">
      <c r="A4" s="76" t="s">
        <v>131</v>
      </c>
      <c r="B4" s="10"/>
      <c r="C4" s="10"/>
      <c r="D4" s="10"/>
      <c r="E4" s="10"/>
      <c r="F4" s="10"/>
      <c r="G4" s="10"/>
      <c r="H4" s="10"/>
      <c r="I4" s="10"/>
      <c r="L4">
        <f>B4+C4+D4+E4+F4+G4+H4+I4</f>
        <v>0</v>
      </c>
    </row>
  </sheetData>
  <mergeCells count="1">
    <mergeCell ref="A1:A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
  <sheetViews>
    <sheetView workbookViewId="0">
      <selection activeCell="A3" sqref="A3"/>
    </sheetView>
  </sheetViews>
  <sheetFormatPr defaultRowHeight="15"/>
  <cols>
    <col min="1" max="1" width="44" style="2" customWidth="1"/>
    <col min="2" max="3" width="9.140625" style="3" customWidth="1"/>
    <col min="12" max="12" width="9.140625" hidden="1" customWidth="1"/>
    <col min="13" max="13" width="9.140625" customWidth="1"/>
  </cols>
  <sheetData>
    <row r="1" spans="1:12" ht="18.75" customHeight="1">
      <c r="A1" s="102" t="s">
        <v>4</v>
      </c>
      <c r="B1" s="12" t="s">
        <v>132</v>
      </c>
      <c r="C1" s="31" t="s">
        <v>133</v>
      </c>
      <c r="L1" t="s">
        <v>91</v>
      </c>
    </row>
    <row r="2" spans="1:12" ht="15.75" thickBot="1">
      <c r="A2" s="103"/>
      <c r="B2" s="32">
        <v>7</v>
      </c>
      <c r="C2" s="33">
        <v>1</v>
      </c>
    </row>
    <row r="3" spans="1:12" ht="34.5" customHeight="1">
      <c r="A3" s="74" t="s">
        <v>134</v>
      </c>
      <c r="B3" s="84"/>
      <c r="C3" s="29"/>
      <c r="L3">
        <f>B3+C3</f>
        <v>0</v>
      </c>
    </row>
  </sheetData>
  <mergeCells count="1">
    <mergeCell ref="A1:A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9"/>
  <sheetViews>
    <sheetView zoomScale="115" zoomScaleNormal="115" workbookViewId="0"/>
  </sheetViews>
  <sheetFormatPr defaultRowHeight="15"/>
  <cols>
    <col min="1" max="1" width="56.28515625" customWidth="1"/>
    <col min="2" max="2" width="10.5703125" customWidth="1"/>
    <col min="4" max="4" width="8.85546875" customWidth="1"/>
    <col min="5" max="5" width="12.5703125" customWidth="1"/>
    <col min="8" max="8" width="13.85546875" customWidth="1"/>
  </cols>
  <sheetData>
    <row r="1" spans="1:11">
      <c r="A1" s="1" t="s">
        <v>135</v>
      </c>
      <c r="B1" s="22" t="s">
        <v>91</v>
      </c>
    </row>
    <row r="2" spans="1:11">
      <c r="A2" t="s">
        <v>136</v>
      </c>
      <c r="B2" s="23">
        <f>'6 Omgivelser'!L3</f>
        <v>0</v>
      </c>
    </row>
    <row r="3" spans="1:11" ht="15.75">
      <c r="A3" t="s">
        <v>34</v>
      </c>
      <c r="B3" s="23">
        <f>'6 Omgivelser'!L4</f>
        <v>0</v>
      </c>
      <c r="E3" s="43" t="s">
        <v>12</v>
      </c>
      <c r="F3" s="43"/>
      <c r="G3" s="43"/>
      <c r="H3" s="43"/>
      <c r="I3" s="43"/>
      <c r="J3" s="43"/>
      <c r="K3" s="43"/>
    </row>
    <row r="4" spans="1:11" ht="15.75">
      <c r="A4" t="s">
        <v>52</v>
      </c>
      <c r="B4" s="23">
        <f>'5 Organisation'!L3</f>
        <v>0</v>
      </c>
      <c r="E4" s="44">
        <v>168</v>
      </c>
      <c r="F4" s="43" t="s">
        <v>13</v>
      </c>
      <c r="G4" s="43"/>
      <c r="H4" s="43"/>
      <c r="I4" s="43"/>
      <c r="J4" s="43"/>
      <c r="K4" s="43"/>
    </row>
    <row r="5" spans="1:11" ht="15.75">
      <c r="A5" t="s">
        <v>137</v>
      </c>
      <c r="B5" s="23">
        <f>'5 Organisation'!L4</f>
        <v>0</v>
      </c>
      <c r="E5" s="44" t="s">
        <v>14</v>
      </c>
      <c r="F5" s="43" t="s">
        <v>15</v>
      </c>
      <c r="G5" s="43"/>
      <c r="H5" s="43"/>
      <c r="I5" s="43"/>
      <c r="J5" s="43"/>
      <c r="K5" s="43"/>
    </row>
    <row r="6" spans="1:11" ht="15.75">
      <c r="A6" t="s">
        <v>50</v>
      </c>
      <c r="B6" s="23">
        <f>'5 Organisation'!L5</f>
        <v>1</v>
      </c>
      <c r="E6" s="44" t="s">
        <v>16</v>
      </c>
      <c r="F6" s="46" t="s">
        <v>17</v>
      </c>
      <c r="G6" s="43"/>
      <c r="H6" s="43"/>
      <c r="I6" s="43"/>
      <c r="J6" s="43"/>
      <c r="K6" s="43"/>
    </row>
    <row r="7" spans="1:11" ht="15.75">
      <c r="A7" t="s">
        <v>138</v>
      </c>
      <c r="B7" s="23">
        <f>'5 Organisation'!L6</f>
        <v>0</v>
      </c>
      <c r="E7" s="44" t="s">
        <v>18</v>
      </c>
      <c r="F7" s="45" t="s">
        <v>19</v>
      </c>
      <c r="G7" s="43"/>
      <c r="H7" s="43"/>
      <c r="I7" s="43"/>
      <c r="J7" s="43"/>
      <c r="K7" s="43"/>
    </row>
    <row r="8" spans="1:11" ht="15.75">
      <c r="A8" t="s">
        <v>139</v>
      </c>
      <c r="B8" s="23">
        <f>'5 Organisation'!M7</f>
        <v>0</v>
      </c>
      <c r="E8" s="44" t="s">
        <v>20</v>
      </c>
      <c r="F8" s="43" t="s">
        <v>21</v>
      </c>
      <c r="G8" s="43"/>
      <c r="H8" s="43"/>
      <c r="I8" s="43"/>
      <c r="J8" s="43"/>
      <c r="K8" s="43"/>
    </row>
    <row r="9" spans="1:11" ht="15.75">
      <c r="A9" t="s">
        <v>140</v>
      </c>
      <c r="B9" s="23">
        <f>'4 Forbedringsstøtte'!L3</f>
        <v>0</v>
      </c>
      <c r="E9" s="44">
        <v>24</v>
      </c>
      <c r="F9" s="43" t="s">
        <v>22</v>
      </c>
      <c r="G9" s="43"/>
      <c r="H9" s="43"/>
      <c r="I9" s="43"/>
      <c r="J9" s="43"/>
      <c r="K9" s="43"/>
    </row>
    <row r="10" spans="1:11" ht="15.75">
      <c r="A10" t="s">
        <v>141</v>
      </c>
      <c r="B10" s="23">
        <f>'4 Forbedringsstøtte'!L4</f>
        <v>0</v>
      </c>
      <c r="E10" s="44">
        <v>1</v>
      </c>
      <c r="F10" s="43" t="s">
        <v>23</v>
      </c>
    </row>
    <row r="11" spans="1:11">
      <c r="A11" t="s">
        <v>64</v>
      </c>
      <c r="B11" s="23">
        <f>'2 Forbedringsteamet'!L7</f>
        <v>0</v>
      </c>
      <c r="E11" s="3"/>
    </row>
    <row r="12" spans="1:11">
      <c r="A12" t="s">
        <v>60</v>
      </c>
      <c r="B12" s="23">
        <f>'2 Forbedringsteamet'!L4</f>
        <v>0</v>
      </c>
      <c r="E12" s="3"/>
    </row>
    <row r="13" spans="1:11">
      <c r="A13" t="s">
        <v>74</v>
      </c>
      <c r="B13" s="23">
        <f>'2 Forbedringsteamet'!L6</f>
        <v>0</v>
      </c>
    </row>
    <row r="14" spans="1:11">
      <c r="A14" t="s">
        <v>142</v>
      </c>
      <c r="B14" s="23">
        <f>'2 Forbedringsteamet'!M8</f>
        <v>0</v>
      </c>
    </row>
    <row r="15" spans="1:11">
      <c r="A15" t="s">
        <v>143</v>
      </c>
      <c r="B15" s="23">
        <f>'2 Forbedringsteamet'!M13</f>
        <v>0</v>
      </c>
    </row>
    <row r="16" spans="1:11">
      <c r="A16" t="s">
        <v>72</v>
      </c>
      <c r="B16" s="23">
        <f>'2 Forbedringsteamet'!L18</f>
        <v>0</v>
      </c>
    </row>
    <row r="17" spans="1:7">
      <c r="A17" t="s">
        <v>68</v>
      </c>
      <c r="B17" s="23">
        <f>'2 Forbedringsteamet'!L5</f>
        <v>0</v>
      </c>
    </row>
    <row r="18" spans="1:7">
      <c r="A18" t="s">
        <v>144</v>
      </c>
      <c r="B18" s="23">
        <f>'2 Forbedringsteamet'!L3</f>
        <v>0</v>
      </c>
    </row>
    <row r="19" spans="1:7">
      <c r="A19" t="s">
        <v>76</v>
      </c>
      <c r="B19" s="23">
        <f>'2 Forbedringsteamet'!L19</f>
        <v>0</v>
      </c>
    </row>
    <row r="20" spans="1:7">
      <c r="A20" t="s">
        <v>46</v>
      </c>
      <c r="B20" s="23">
        <f>'3 Klinisk mikrosystem'!L3</f>
        <v>0</v>
      </c>
    </row>
    <row r="21" spans="1:7">
      <c r="A21" t="s">
        <v>40</v>
      </c>
      <c r="B21" s="23">
        <f>'3 Klinisk mikrosystem'!L6</f>
        <v>0</v>
      </c>
    </row>
    <row r="22" spans="1:7">
      <c r="A22" t="s">
        <v>42</v>
      </c>
      <c r="B22" s="23">
        <f>'3 Klinisk mikrosystem'!L5</f>
        <v>0</v>
      </c>
    </row>
    <row r="23" spans="1:7">
      <c r="A23" t="s">
        <v>44</v>
      </c>
      <c r="B23" s="23">
        <f>'3 Klinisk mikrosystem'!L4</f>
        <v>0</v>
      </c>
    </row>
    <row r="24" spans="1:7">
      <c r="A24" t="s">
        <v>86</v>
      </c>
      <c r="B24" s="23">
        <f>'5 Organisation'!L11</f>
        <v>0</v>
      </c>
    </row>
    <row r="25" spans="1:7">
      <c r="A25" t="s">
        <v>88</v>
      </c>
      <c r="B25" s="23">
        <f>'7 Andet'!L3</f>
        <v>0</v>
      </c>
    </row>
    <row r="27" spans="1:7" ht="30" customHeight="1">
      <c r="A27" s="40" t="s">
        <v>145</v>
      </c>
      <c r="B27" s="41">
        <f>SUM(B2:B25)</f>
        <v>1</v>
      </c>
      <c r="D27" s="42"/>
      <c r="E27" s="42"/>
      <c r="F27" s="42"/>
      <c r="G27" s="42"/>
    </row>
    <row r="28" spans="1:7" ht="25.5" customHeight="1">
      <c r="D28" s="42"/>
      <c r="E28" s="42"/>
      <c r="F28" s="42"/>
      <c r="G28" s="42"/>
    </row>
    <row r="29" spans="1:7" ht="37.5" customHeight="1">
      <c r="D29" s="42"/>
      <c r="E29" s="42"/>
      <c r="F29" s="42"/>
      <c r="G29" s="4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E939CED9167F542B6AF85183D267D39" ma:contentTypeVersion="0" ma:contentTypeDescription="Opret et nyt dokument." ma:contentTypeScope="" ma:versionID="a3ae112f86cfa70e401498eb1a05898d">
  <xsd:schema xmlns:xsd="http://www.w3.org/2001/XMLSchema" xmlns:xs="http://www.w3.org/2001/XMLSchema" xmlns:p="http://schemas.microsoft.com/office/2006/metadata/properties" targetNamespace="http://schemas.microsoft.com/office/2006/metadata/properties" ma:root="true" ma:fieldsID="ab5f0ad968dfcf4f7054d9d3455de49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1C4FF1-9B95-494B-A9CE-6A98CB4AF94A}">
  <ds:schemaRefs>
    <ds:schemaRef ds:uri="http://schemas.microsoft.com/office/2006/metadata/longProperties"/>
  </ds:schemaRefs>
</ds:datastoreItem>
</file>

<file path=customXml/itemProps2.xml><?xml version="1.0" encoding="utf-8"?>
<ds:datastoreItem xmlns:ds="http://schemas.openxmlformats.org/officeDocument/2006/customXml" ds:itemID="{6BAA091C-F3D3-4B6A-8EFA-3B01DA46D8FF}"/>
</file>

<file path=customXml/itemProps3.xml><?xml version="1.0" encoding="utf-8"?>
<ds:datastoreItem xmlns:ds="http://schemas.openxmlformats.org/officeDocument/2006/customXml" ds:itemID="{C7F44933-1BE2-466F-9360-13BE8397238D}">
  <ds:schemaRefs>
    <ds:schemaRef ds:uri="http://schemas.microsoft.com/sharepoint/v3/contenttype/forms"/>
  </ds:schemaRefs>
</ds:datastoreItem>
</file>

<file path=customXml/itemProps4.xml><?xml version="1.0" encoding="utf-8"?>
<ds:datastoreItem xmlns:ds="http://schemas.openxmlformats.org/officeDocument/2006/customXml" ds:itemID="{BA9F24C5-F359-47EA-A235-BC20EDD9D0D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10</vt:i4>
      </vt:variant>
      <vt:variant>
        <vt:lpstr>Navngivne områder</vt:lpstr>
      </vt:variant>
      <vt:variant>
        <vt:i4>1</vt:i4>
      </vt:variant>
    </vt:vector>
  </HeadingPairs>
  <TitlesOfParts>
    <vt:vector size="11" baseType="lpstr">
      <vt:lpstr>Vejledning</vt:lpstr>
      <vt:lpstr>1 Definitioner</vt:lpstr>
      <vt:lpstr>2 Forbedringsteamet</vt:lpstr>
      <vt:lpstr>3 Klinisk mikrosystem</vt:lpstr>
      <vt:lpstr>4 Forbedringsstøtte</vt:lpstr>
      <vt:lpstr>5 Organisation</vt:lpstr>
      <vt:lpstr>6 Omgivelser</vt:lpstr>
      <vt:lpstr>7 Andet</vt:lpstr>
      <vt:lpstr>8 Total</vt:lpstr>
      <vt:lpstr>Referencer</vt:lpstr>
      <vt:lpstr>Referencer!_ENREF_18</vt:lpstr>
    </vt:vector>
  </TitlesOfParts>
  <Manager/>
  <Company>CCHMC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MUSIQ Calculator</dc:title>
  <dc:subject/>
  <dc:creator>KAPO9K</dc:creator>
  <cp:keywords>Professional Development</cp:keywords>
  <dc:description/>
  <cp:lastModifiedBy>Lærke Baltzer Pedersen</cp:lastModifiedBy>
  <cp:revision/>
  <dcterms:created xsi:type="dcterms:W3CDTF">2011-08-25T18:29:38Z</dcterms:created>
  <dcterms:modified xsi:type="dcterms:W3CDTF">2026-05-28T13:03:45Z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0x010100DE939CED9167F542B6AF85183D267D39</vt:lpwstr>
  </property>
  <property fmtid="{D5CDD505-2E9C-101B-9397-08002B2CF9AE}" pid="3" name="TaxKeywordTaxHTField">
    <vt:lpwstr>Professional Development|af4615d8-8f30-4b66-ad25-f49b827c4558</vt:lpwstr>
  </property>
  <property fmtid="{D5CDD505-2E9C-101B-9397-08002B2CF9AE}" pid="4" name="TaxKeyword">
    <vt:lpwstr>103;#Professional Development|af4615d8-8f30-4b66-ad25-f49b827c4558</vt:lpwstr>
  </property>
  <property fmtid="{D5CDD505-2E9C-101B-9397-08002B2CF9AE}" pid="5" name="TaxCatchAll">
    <vt:lpwstr>103;#</vt:lpwstr>
  </property>
  <property fmtid="{D5CDD505-2E9C-101B-9397-08002B2CF9AE}" pid="6" name="Order">
    <vt:r8>37498800</vt:r8>
  </property>
  <property fmtid="{D5CDD505-2E9C-101B-9397-08002B2CF9AE}" pid="7" name="xd_Signature">
    <vt:bool>false</vt:bool>
  </property>
  <property fmtid="{D5CDD505-2E9C-101B-9397-08002B2CF9AE}" pid="8" name="xd_ProgID">
    <vt:lpwstr/>
  </property>
  <property fmtid="{D5CDD505-2E9C-101B-9397-08002B2CF9AE}" pid="9" name="TriggerFlowInfo">
    <vt:lpwstr/>
  </property>
  <property fmtid="{D5CDD505-2E9C-101B-9397-08002B2CF9AE}" pid="10" name="_SourceUrl">
    <vt:lpwstr/>
  </property>
  <property fmtid="{D5CDD505-2E9C-101B-9397-08002B2CF9AE}" pid="11" name="_SharedFileIndex">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ies>
</file>